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Selection Opportunities/Jr. Nationals/2024 Jr. Nationals/SS-BA-HP/"/>
    </mc:Choice>
  </mc:AlternateContent>
  <xr:revisionPtr revIDLastSave="0" documentId="13_ncr:1_{B74B58CF-985A-324D-A4AF-2524499DB4CC}" xr6:coauthVersionLast="47" xr6:coauthVersionMax="47" xr10:uidLastSave="{00000000-0000-0000-0000-000000000000}"/>
  <bookViews>
    <workbookView xWindow="620" yWindow="500" windowWidth="26940" windowHeight="15940" xr2:uid="{51BA95B6-E290-F943-B61A-52B64760D124}"/>
  </bookViews>
  <sheets>
    <sheet name="SS_BA_HP Spots" sheetId="2" r:id="rId1"/>
  </sheets>
  <definedNames>
    <definedName name="_xlnm.Print_Area" localSheetId="0">'SS_BA_HP Spots'!$A$1:$O$58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6" i="2" l="1"/>
  <c r="B53" i="2"/>
  <c r="B57" i="2" s="1"/>
  <c r="B58" i="2" l="1"/>
</calcChain>
</file>

<file path=xl/sharedStrings.xml><?xml version="1.0" encoding="utf-8"?>
<sst xmlns="http://schemas.openxmlformats.org/spreadsheetml/2006/main" count="236" uniqueCount="114">
  <si>
    <t>WOMEN</t>
  </si>
  <si>
    <t>SPOT #</t>
  </si>
  <si>
    <t>CLUB/TEAM</t>
  </si>
  <si>
    <t>AGE CATEGORY</t>
  </si>
  <si>
    <t>ATHLETE</t>
  </si>
  <si>
    <t>1st Group 1</t>
  </si>
  <si>
    <t>2nd Group 1</t>
  </si>
  <si>
    <t>3rd Group 1</t>
  </si>
  <si>
    <t>1st Group 2</t>
  </si>
  <si>
    <t>2nd Group 2</t>
  </si>
  <si>
    <t>3rd Group 2</t>
  </si>
  <si>
    <t>1st Group 3</t>
  </si>
  <si>
    <t>2nd Group 3</t>
  </si>
  <si>
    <t>3rd Group 3</t>
  </si>
  <si>
    <t>1st Group 4</t>
  </si>
  <si>
    <t>2nd Group 4</t>
  </si>
  <si>
    <t>MEN</t>
  </si>
  <si>
    <t>*For details on the source of the athlete's ranking scores, please see the Ontario Rankings</t>
  </si>
  <si>
    <t>Spot Allocation Information:</t>
  </si>
  <si>
    <t>Ontario PSO Spots</t>
  </si>
  <si>
    <t>Additional reallocated spots</t>
  </si>
  <si>
    <t>Total Ontario Spots</t>
  </si>
  <si>
    <t>F:M Ratio</t>
  </si>
  <si>
    <t>% of female spots</t>
  </si>
  <si>
    <t>% of male spots</t>
  </si>
  <si>
    <t>Top</t>
  </si>
  <si>
    <t>2nd</t>
  </si>
  <si>
    <t>3rd</t>
  </si>
  <si>
    <t>SUM OF 
TOP 3</t>
  </si>
  <si>
    <t>Ontario Ranking 1:
1st Highest Ranked in Age Category</t>
  </si>
  <si>
    <t>Ontario Ranking 2:
2nd Highest Ranked in Age Category</t>
  </si>
  <si>
    <t>Ontario Ranking 3:
3rd Highest Ranked in Age Category</t>
  </si>
  <si>
    <t>DECLINED SPOTS</t>
  </si>
  <si>
    <t>Ontario Ranking 4:
4th Highest Ranking in Age Category</t>
  </si>
  <si>
    <t>3rd Group 4</t>
  </si>
  <si>
    <t>Alternates</t>
  </si>
  <si>
    <t>50:50</t>
  </si>
  <si>
    <t>Total female spots</t>
  </si>
  <si>
    <t>Total male spots</t>
  </si>
  <si>
    <t>U16</t>
  </si>
  <si>
    <t>PROV</t>
  </si>
  <si>
    <t>U18</t>
  </si>
  <si>
    <t>U14</t>
  </si>
  <si>
    <t>1st Group 5</t>
  </si>
  <si>
    <t>U12</t>
  </si>
  <si>
    <t>2024 Canadian Junior Nationals SS/BA/HP - Ontario Athlete Selection</t>
  </si>
  <si>
    <t>Ontario PP Ranking Points</t>
  </si>
  <si>
    <t>Beaver Valley Ski Club</t>
  </si>
  <si>
    <t>SWEENEY, Neve</t>
  </si>
  <si>
    <t>BECKETT, Chloe</t>
  </si>
  <si>
    <t>The Senders Freestyle</t>
  </si>
  <si>
    <t>Contender Ski Inc.</t>
  </si>
  <si>
    <t>MCMANUS, Quinlan</t>
  </si>
  <si>
    <t>LEPINE, Matthew</t>
  </si>
  <si>
    <t>DUREPOS, Jacob</t>
  </si>
  <si>
    <t>FRIEDMAN, George</t>
  </si>
  <si>
    <t>OLDHAM, Cody</t>
  </si>
  <si>
    <t>FLYE,Mason</t>
  </si>
  <si>
    <t>SELBY, Connor</t>
  </si>
  <si>
    <t>MCMANUS, Gavin</t>
  </si>
  <si>
    <t>HEAPS, Fox</t>
  </si>
  <si>
    <t>Thunder Bay Freestyle</t>
  </si>
  <si>
    <t>BURKHARDT, Josef</t>
  </si>
  <si>
    <t>RELJIC, Evan</t>
  </si>
  <si>
    <t>HUTCHINS, Lucas</t>
  </si>
  <si>
    <t>DAVIS, Jiles</t>
  </si>
  <si>
    <t>REID, Leo</t>
  </si>
  <si>
    <t>KARDAS, Kael</t>
  </si>
  <si>
    <t>SOLURSH, Desmond</t>
  </si>
  <si>
    <t>Ranking points from ON PP Rankings Feb 26, 2024</t>
  </si>
  <si>
    <t>No additional U16 F meeting MSL for Jr. Nationals</t>
  </si>
  <si>
    <t>SETTERINGTON, Trent</t>
  </si>
  <si>
    <t>No remaining ranked athletes who meet Minimum Skill Level for Jr. Nationals</t>
  </si>
  <si>
    <t>No additional U14 F meeting MSL for Jr. Nationals</t>
  </si>
  <si>
    <t>*For details on the source of the athlete's Ontario Ranking scores, please see the Ontario Rankings - as of Feb 26 2024</t>
  </si>
  <si>
    <t>MSL verified (email)</t>
  </si>
  <si>
    <t>STATUS</t>
  </si>
  <si>
    <t>Ontario Ranking 3:</t>
  </si>
  <si>
    <t>DECLINED</t>
  </si>
  <si>
    <t>HUTCHINS, Joey</t>
  </si>
  <si>
    <t>DORCHAK, Andrew</t>
  </si>
  <si>
    <t>MCGUINNESS, Cooper</t>
  </si>
  <si>
    <t>Fortune Freestyle</t>
  </si>
  <si>
    <t>U12 Athletes will not be considered as alternates</t>
  </si>
  <si>
    <t>BEAN, Finley</t>
  </si>
  <si>
    <t>WILSON, Bruce</t>
  </si>
  <si>
    <t>Ontario Team</t>
  </si>
  <si>
    <t>7 (5 + 2) female category spots moved over)</t>
  </si>
  <si>
    <t>2 (4 - 2) Only 2 female athletes meet MSL - 2 spots moved to male categories</t>
  </si>
  <si>
    <t>ON RANK</t>
  </si>
  <si>
    <t>No U18 F meeting MSL for Jr. Nationals</t>
  </si>
  <si>
    <t>ACCEPTED</t>
  </si>
  <si>
    <t>1st Alternate U18</t>
  </si>
  <si>
    <t>1st Alternate U14</t>
  </si>
  <si>
    <t>1st Alternate U16</t>
  </si>
  <si>
    <t>2nd Alternate U18</t>
  </si>
  <si>
    <t>2nd Alternate U14</t>
  </si>
  <si>
    <t>2nd Alternate U16</t>
  </si>
  <si>
    <t>Age group alternates:</t>
  </si>
  <si>
    <t>For any additional quota spots:</t>
  </si>
  <si>
    <t>1st for added spots</t>
  </si>
  <si>
    <t>2nd for added spots</t>
  </si>
  <si>
    <t>3rd for added spots</t>
  </si>
  <si>
    <t>4th for added spots</t>
  </si>
  <si>
    <t>5th for added spots</t>
  </si>
  <si>
    <t>6th for added spots</t>
  </si>
  <si>
    <t>7th for added spots</t>
  </si>
  <si>
    <t>Ontario Ranking 5:</t>
  </si>
  <si>
    <t>MEN HALFPIPE-ONLY INVITATIONS</t>
  </si>
  <si>
    <t>DECLINED SS/BA</t>
  </si>
  <si>
    <t>DECLINED HP ONLY</t>
  </si>
  <si>
    <t>Alternates SS/BA/HP (all 3)</t>
  </si>
  <si>
    <t>HP ONLY - ACCEPTED</t>
  </si>
  <si>
    <t>NOTE - ALL AVAILABLE QUOTA SPOTS HAVE BEEN DISTRIBUTED AND ACCEPTED. 
Alternate list is maintained in case of any change of plans. OR in the hope that another quota spot may become available that is unused by another province. 
This is unlikey at this time but last minute opportunities do come up in Freestyle so we will be prepared with the alternate list "just in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</si>
</sst>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2"/>
      <color theme="1"/>
      <name val="Calibri"/>
      <family val="2"/>
      <scheme val="minor"/>
    </font>
    <font>
      <sz val="36"/>
      <name val="Tahoma"/>
      <family val="2"/>
    </font>
    <font>
      <i/>
      <sz val="10"/>
      <name val="Tahoma"/>
      <family val="2"/>
    </font>
    <font>
      <sz val="10"/>
      <name val="Tahoma"/>
      <family val="2"/>
    </font>
    <font>
      <b/>
      <sz val="10"/>
      <name val="Tahoma"/>
      <family val="2"/>
    </font>
    <font>
      <b/>
      <sz val="10"/>
      <color theme="1"/>
      <name val="Tahoma"/>
      <family val="2"/>
    </font>
    <font>
      <sz val="10"/>
      <color theme="1" tint="0.499984740745262"/>
      <name val="Tahoma"/>
      <family val="2"/>
    </font>
    <font>
      <sz val="20"/>
      <name val="Tahoma"/>
      <family val="2"/>
    </font>
    <font>
      <sz val="12"/>
      <name val="Tahoma"/>
      <family val="2"/>
    </font>
    <font>
      <i/>
      <sz val="11"/>
      <name val="Tahoma"/>
      <family val="2"/>
    </font>
    <font>
      <sz val="11"/>
      <name val="Tahoma"/>
      <family val="2"/>
    </font>
    <font>
      <b/>
      <sz val="11"/>
      <name val="Tahoma"/>
      <family val="2"/>
    </font>
    <font>
      <b/>
      <sz val="11"/>
      <color theme="0"/>
      <name val="Tahoma"/>
      <family val="2"/>
    </font>
    <font>
      <b/>
      <sz val="11"/>
      <color theme="1"/>
      <name val="Tahoma"/>
      <family val="2"/>
    </font>
    <font>
      <sz val="11"/>
      <color theme="1"/>
      <name val="Tahoma"/>
      <family val="2"/>
    </font>
    <font>
      <sz val="11"/>
      <color theme="1" tint="0.499984740745262"/>
      <name val="Tahoma"/>
      <family val="2"/>
    </font>
    <font>
      <sz val="11"/>
      <color indexed="8"/>
      <name val="Tahoma"/>
      <family val="2"/>
    </font>
    <font>
      <sz val="11"/>
      <color theme="0"/>
      <name val="Tahoma"/>
      <family val="2"/>
    </font>
    <font>
      <b/>
      <i/>
      <sz val="11"/>
      <color theme="0"/>
      <name val="Tahoma"/>
      <family val="2"/>
    </font>
    <font>
      <sz val="28"/>
      <name val="Tahoma"/>
      <family val="2"/>
    </font>
    <font>
      <sz val="11"/>
      <color theme="1"/>
      <name val="Helvetica"/>
      <family val="2"/>
    </font>
    <font>
      <strike/>
      <sz val="11"/>
      <name val="Tahoma"/>
      <family val="2"/>
    </font>
    <font>
      <sz val="11"/>
      <color rgb="FF7030A0"/>
      <name val="Tahoma"/>
      <family val="2"/>
    </font>
    <font>
      <sz val="11"/>
      <color theme="9" tint="-0.249977111117893"/>
      <name val="Tahoma"/>
      <family val="2"/>
    </font>
    <font>
      <b/>
      <sz val="11"/>
      <color theme="9" tint="-0.249977111117893"/>
      <name val="Tahoma"/>
      <family val="2"/>
    </font>
    <font>
      <i/>
      <sz val="11"/>
      <color theme="1" tint="0.499984740745262"/>
      <name val="Tahoma"/>
      <family val="2"/>
    </font>
    <font>
      <i/>
      <sz val="11"/>
      <color theme="1"/>
      <name val="Tahoma"/>
      <family val="2"/>
    </font>
  </fonts>
  <fills count="14">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rgb="FFDCE6F2"/>
        <bgColor indexed="64"/>
      </patternFill>
    </fill>
    <fill>
      <patternFill patternType="solid">
        <fgColor rgb="FFFFFFFF"/>
        <bgColor rgb="FF000000"/>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5" tint="0.79998168889431442"/>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indexed="64"/>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175">
    <xf numFmtId="0" fontId="0" fillId="0" borderId="0" xfId="0"/>
    <xf numFmtId="0" fontId="1" fillId="0" borderId="0" xfId="0" applyFont="1"/>
    <xf numFmtId="0" fontId="2" fillId="2" borderId="0" xfId="0" applyFont="1" applyFill="1"/>
    <xf numFmtId="0" fontId="3" fillId="2" borderId="0" xfId="0" applyFont="1" applyFill="1"/>
    <xf numFmtId="0" fontId="4" fillId="2" borderId="0" xfId="0" applyFont="1" applyFill="1" applyAlignment="1">
      <alignment horizontal="center"/>
    </xf>
    <xf numFmtId="0" fontId="3" fillId="0" borderId="0" xfId="0" applyFont="1"/>
    <xf numFmtId="0" fontId="3" fillId="2" borderId="9" xfId="0" applyFont="1" applyFill="1" applyBorder="1"/>
    <xf numFmtId="0" fontId="3" fillId="2" borderId="0" xfId="0" applyFont="1" applyFill="1" applyAlignment="1">
      <alignment horizontal="center"/>
    </xf>
    <xf numFmtId="0" fontId="6" fillId="0" borderId="0" xfId="0" applyFont="1"/>
    <xf numFmtId="0" fontId="3" fillId="2" borderId="8" xfId="0" applyFont="1" applyFill="1" applyBorder="1"/>
    <xf numFmtId="0" fontId="3" fillId="2" borderId="0" xfId="0" applyFont="1" applyFill="1" applyAlignment="1">
      <alignment horizontal="left"/>
    </xf>
    <xf numFmtId="0" fontId="3" fillId="2" borderId="0" xfId="0" applyFont="1" applyFill="1" applyAlignment="1">
      <alignment horizontal="right"/>
    </xf>
    <xf numFmtId="0" fontId="7" fillId="2" borderId="0" xfId="0" applyFont="1" applyFill="1"/>
    <xf numFmtId="0" fontId="5" fillId="0" borderId="0" xfId="0" applyFont="1"/>
    <xf numFmtId="0" fontId="3" fillId="8" borderId="0" xfId="0" applyFont="1" applyFill="1" applyAlignment="1">
      <alignment horizontal="left"/>
    </xf>
    <xf numFmtId="0" fontId="8" fillId="2" borderId="0" xfId="0" applyFont="1" applyFill="1" applyAlignment="1">
      <alignment horizontal="center"/>
    </xf>
    <xf numFmtId="0" fontId="8" fillId="2" borderId="0" xfId="0" applyFont="1" applyFill="1"/>
    <xf numFmtId="0" fontId="8" fillId="0" borderId="0" xfId="0" applyFont="1"/>
    <xf numFmtId="164" fontId="3" fillId="2" borderId="0" xfId="0" applyNumberFormat="1" applyFont="1" applyFill="1" applyAlignment="1">
      <alignment horizontal="left"/>
    </xf>
    <xf numFmtId="1" fontId="3" fillId="8" borderId="0" xfId="0" applyNumberFormat="1" applyFont="1" applyFill="1" applyAlignment="1">
      <alignment horizontal="left"/>
    </xf>
    <xf numFmtId="0" fontId="3" fillId="6" borderId="0" xfId="0" applyFont="1" applyFill="1"/>
    <xf numFmtId="0" fontId="1" fillId="2" borderId="3" xfId="0" applyFont="1" applyFill="1" applyBorder="1"/>
    <xf numFmtId="0" fontId="1" fillId="2" borderId="3" xfId="0" applyFont="1" applyFill="1" applyBorder="1" applyAlignment="1">
      <alignment horizontal="center"/>
    </xf>
    <xf numFmtId="0" fontId="1" fillId="2" borderId="4" xfId="0" applyFont="1" applyFill="1" applyBorder="1"/>
    <xf numFmtId="0" fontId="9" fillId="2" borderId="8" xfId="0" applyFont="1" applyFill="1" applyBorder="1"/>
    <xf numFmtId="0" fontId="10" fillId="2" borderId="0" xfId="0" applyFont="1" applyFill="1"/>
    <xf numFmtId="0" fontId="11" fillId="2" borderId="0" xfId="0" applyFont="1" applyFill="1" applyAlignment="1">
      <alignment horizontal="center"/>
    </xf>
    <xf numFmtId="0" fontId="10" fillId="0" borderId="0" xfId="0" applyFont="1"/>
    <xf numFmtId="0" fontId="12" fillId="3" borderId="1" xfId="0" applyFont="1" applyFill="1" applyBorder="1" applyAlignment="1">
      <alignment horizontal="left"/>
    </xf>
    <xf numFmtId="0" fontId="12" fillId="3" borderId="1" xfId="0" applyFont="1" applyFill="1" applyBorder="1" applyAlignment="1">
      <alignment horizontal="center"/>
    </xf>
    <xf numFmtId="1" fontId="12" fillId="3" borderId="1" xfId="0" applyNumberFormat="1" applyFont="1" applyFill="1" applyBorder="1" applyAlignment="1">
      <alignment horizontal="center"/>
    </xf>
    <xf numFmtId="0" fontId="12" fillId="3" borderId="1" xfId="0" applyFont="1" applyFill="1" applyBorder="1" applyAlignment="1">
      <alignment horizontal="left" wrapText="1"/>
    </xf>
    <xf numFmtId="0" fontId="10" fillId="4" borderId="5" xfId="0" applyFont="1" applyFill="1" applyBorder="1" applyAlignment="1">
      <alignment horizontal="center" vertical="center"/>
    </xf>
    <xf numFmtId="1" fontId="14" fillId="5" borderId="5" xfId="0" applyNumberFormat="1" applyFont="1" applyFill="1" applyBorder="1"/>
    <xf numFmtId="1" fontId="10" fillId="4" borderId="5" xfId="0" applyNumberFormat="1" applyFont="1" applyFill="1" applyBorder="1"/>
    <xf numFmtId="0" fontId="14" fillId="4" borderId="1" xfId="0" applyFont="1" applyFill="1" applyBorder="1" applyAlignment="1">
      <alignment horizontal="center" vertical="center"/>
    </xf>
    <xf numFmtId="0" fontId="14" fillId="2" borderId="5" xfId="0" applyFont="1" applyFill="1" applyBorder="1" applyAlignment="1">
      <alignment horizontal="center" vertical="center"/>
    </xf>
    <xf numFmtId="1" fontId="14" fillId="2" borderId="5" xfId="0" applyNumberFormat="1" applyFont="1" applyFill="1" applyBorder="1"/>
    <xf numFmtId="0" fontId="10" fillId="2" borderId="5" xfId="0" applyFont="1" applyFill="1" applyBorder="1" applyAlignment="1">
      <alignment horizontal="center"/>
    </xf>
    <xf numFmtId="0" fontId="10" fillId="2" borderId="8" xfId="0" applyFont="1" applyFill="1" applyBorder="1" applyAlignment="1">
      <alignment horizontal="center" vertical="center" wrapText="1"/>
    </xf>
    <xf numFmtId="0" fontId="14" fillId="2" borderId="0" xfId="0" applyFont="1" applyFill="1" applyAlignment="1">
      <alignment horizontal="center" vertical="center"/>
    </xf>
    <xf numFmtId="0" fontId="13" fillId="2" borderId="0" xfId="0" applyFont="1" applyFill="1"/>
    <xf numFmtId="1" fontId="14" fillId="2" borderId="0" xfId="0" applyNumberFormat="1" applyFont="1" applyFill="1"/>
    <xf numFmtId="1" fontId="14" fillId="2" borderId="9" xfId="0" applyNumberFormat="1" applyFont="1" applyFill="1" applyBorder="1"/>
    <xf numFmtId="0" fontId="10" fillId="2" borderId="8" xfId="0" applyFont="1" applyFill="1" applyBorder="1"/>
    <xf numFmtId="0" fontId="10" fillId="2" borderId="0" xfId="0" applyFont="1" applyFill="1" applyAlignment="1">
      <alignment horizontal="center"/>
    </xf>
    <xf numFmtId="0" fontId="14" fillId="2" borderId="0" xfId="0" applyFont="1" applyFill="1"/>
    <xf numFmtId="0" fontId="15" fillId="0" borderId="0" xfId="0" applyFont="1"/>
    <xf numFmtId="1" fontId="16" fillId="3" borderId="11" xfId="0" applyNumberFormat="1" applyFont="1" applyFill="1" applyBorder="1"/>
    <xf numFmtId="1" fontId="10" fillId="3" borderId="11" xfId="0" applyNumberFormat="1" applyFont="1" applyFill="1" applyBorder="1"/>
    <xf numFmtId="0" fontId="9" fillId="3" borderId="8" xfId="0" applyFont="1" applyFill="1" applyBorder="1"/>
    <xf numFmtId="0" fontId="17" fillId="3" borderId="1" xfId="0" applyFont="1" applyFill="1" applyBorder="1" applyAlignment="1">
      <alignment horizontal="left"/>
    </xf>
    <xf numFmtId="0" fontId="14" fillId="4" borderId="5" xfId="0" applyFont="1" applyFill="1" applyBorder="1"/>
    <xf numFmtId="0" fontId="10" fillId="3" borderId="7" xfId="0" applyFont="1" applyFill="1" applyBorder="1"/>
    <xf numFmtId="0" fontId="10" fillId="3" borderId="7" xfId="0" applyFont="1" applyFill="1" applyBorder="1" applyAlignment="1">
      <alignment horizontal="center"/>
    </xf>
    <xf numFmtId="0" fontId="14" fillId="9" borderId="5" xfId="0" applyFont="1" applyFill="1" applyBorder="1" applyAlignment="1">
      <alignment horizontal="center"/>
    </xf>
    <xf numFmtId="0" fontId="14" fillId="9" borderId="5" xfId="0" applyFont="1" applyFill="1" applyBorder="1"/>
    <xf numFmtId="0" fontId="13" fillId="9" borderId="5" xfId="0" applyFont="1" applyFill="1" applyBorder="1"/>
    <xf numFmtId="1" fontId="14" fillId="9" borderId="5" xfId="0" applyNumberFormat="1" applyFont="1" applyFill="1" applyBorder="1"/>
    <xf numFmtId="0" fontId="14" fillId="9" borderId="5" xfId="0" applyFont="1" applyFill="1" applyBorder="1" applyAlignment="1">
      <alignment horizontal="center" vertical="center"/>
    </xf>
    <xf numFmtId="0" fontId="11" fillId="9" borderId="5" xfId="0" applyFont="1" applyFill="1" applyBorder="1"/>
    <xf numFmtId="1" fontId="10" fillId="9" borderId="5" xfId="0" applyNumberFormat="1" applyFont="1" applyFill="1" applyBorder="1"/>
    <xf numFmtId="0" fontId="10" fillId="9" borderId="5" xfId="0" applyFont="1" applyFill="1" applyBorder="1" applyAlignment="1">
      <alignment horizontal="center" vertical="center"/>
    </xf>
    <xf numFmtId="0" fontId="10" fillId="9" borderId="5" xfId="0" applyFont="1" applyFill="1" applyBorder="1" applyAlignment="1">
      <alignment horizontal="center"/>
    </xf>
    <xf numFmtId="0" fontId="10" fillId="9" borderId="5" xfId="0" applyFont="1" applyFill="1" applyBorder="1"/>
    <xf numFmtId="0" fontId="18" fillId="3" borderId="11" xfId="0" applyFont="1" applyFill="1" applyBorder="1"/>
    <xf numFmtId="0" fontId="10" fillId="4" borderId="5" xfId="0" applyFont="1" applyFill="1" applyBorder="1"/>
    <xf numFmtId="0" fontId="8" fillId="2" borderId="0" xfId="0" applyFont="1" applyFill="1" applyAlignment="1">
      <alignment horizontal="left"/>
    </xf>
    <xf numFmtId="0" fontId="10" fillId="0" borderId="7" xfId="0" applyFont="1" applyBorder="1" applyAlignment="1">
      <alignment horizontal="center" vertical="center" wrapText="1"/>
    </xf>
    <xf numFmtId="0" fontId="10" fillId="10" borderId="5" xfId="0" applyFont="1" applyFill="1" applyBorder="1" applyAlignment="1">
      <alignment horizontal="center"/>
    </xf>
    <xf numFmtId="0" fontId="10" fillId="10" borderId="5" xfId="0" applyFont="1" applyFill="1" applyBorder="1"/>
    <xf numFmtId="0" fontId="14" fillId="10" borderId="5" xfId="0" applyFont="1" applyFill="1" applyBorder="1"/>
    <xf numFmtId="1" fontId="10" fillId="10" borderId="5" xfId="0" applyNumberFormat="1" applyFont="1" applyFill="1" applyBorder="1"/>
    <xf numFmtId="20" fontId="3" fillId="2" borderId="0" xfId="0" quotePrefix="1" applyNumberFormat="1" applyFont="1" applyFill="1" applyAlignment="1">
      <alignment horizontal="left"/>
    </xf>
    <xf numFmtId="0" fontId="10" fillId="0" borderId="7" xfId="0" applyFont="1" applyBorder="1" applyAlignment="1">
      <alignment horizontal="center"/>
    </xf>
    <xf numFmtId="0" fontId="14" fillId="0" borderId="7" xfId="0" applyFont="1" applyBorder="1" applyAlignment="1">
      <alignment horizontal="center"/>
    </xf>
    <xf numFmtId="0" fontId="10" fillId="0" borderId="7" xfId="0" applyFont="1" applyBorder="1"/>
    <xf numFmtId="0" fontId="14" fillId="0" borderId="7" xfId="0" applyFont="1" applyBorder="1"/>
    <xf numFmtId="1" fontId="10" fillId="0" borderId="7" xfId="0" applyNumberFormat="1" applyFont="1" applyBorder="1"/>
    <xf numFmtId="0" fontId="14" fillId="10" borderId="5" xfId="0" applyFont="1" applyFill="1" applyBorder="1" applyAlignment="1">
      <alignment horizontal="center" vertical="center"/>
    </xf>
    <xf numFmtId="0" fontId="10" fillId="10" borderId="5" xfId="0" applyFont="1" applyFill="1" applyBorder="1" applyAlignment="1">
      <alignment horizontal="center" vertical="center"/>
    </xf>
    <xf numFmtId="0" fontId="11" fillId="0" borderId="0" xfId="0" applyFont="1"/>
    <xf numFmtId="0" fontId="10" fillId="4" borderId="5" xfId="0" applyFont="1" applyFill="1" applyBorder="1" applyAlignment="1">
      <alignment horizontal="center"/>
    </xf>
    <xf numFmtId="0" fontId="14" fillId="5" borderId="5" xfId="0" applyFont="1" applyFill="1" applyBorder="1"/>
    <xf numFmtId="0" fontId="14" fillId="4" borderId="7" xfId="0" applyFont="1" applyFill="1" applyBorder="1" applyAlignment="1">
      <alignment horizontal="center"/>
    </xf>
    <xf numFmtId="0" fontId="14" fillId="2" borderId="5" xfId="0" applyFont="1" applyFill="1" applyBorder="1"/>
    <xf numFmtId="0" fontId="14" fillId="2" borderId="6" xfId="0" applyFont="1" applyFill="1" applyBorder="1"/>
    <xf numFmtId="0" fontId="12" fillId="7" borderId="7" xfId="0" applyFont="1" applyFill="1" applyBorder="1" applyAlignment="1">
      <alignment vertical="center" wrapText="1"/>
    </xf>
    <xf numFmtId="0" fontId="13" fillId="7" borderId="5" xfId="0" applyFont="1" applyFill="1" applyBorder="1" applyAlignment="1">
      <alignment horizontal="center" vertical="center"/>
    </xf>
    <xf numFmtId="1" fontId="13" fillId="7" borderId="7" xfId="0" applyNumberFormat="1" applyFont="1" applyFill="1" applyBorder="1"/>
    <xf numFmtId="0" fontId="13" fillId="7" borderId="7" xfId="0" applyFont="1" applyFill="1" applyBorder="1"/>
    <xf numFmtId="0" fontId="19" fillId="2" borderId="2" xfId="0" applyFont="1" applyFill="1" applyBorder="1"/>
    <xf numFmtId="0" fontId="10" fillId="11" borderId="5" xfId="0" applyFont="1" applyFill="1" applyBorder="1" applyAlignment="1">
      <alignment horizontal="center"/>
    </xf>
    <xf numFmtId="1" fontId="10" fillId="11" borderId="5" xfId="0" applyNumberFormat="1" applyFont="1" applyFill="1" applyBorder="1"/>
    <xf numFmtId="0" fontId="10" fillId="11" borderId="5" xfId="0" applyFont="1" applyFill="1" applyBorder="1"/>
    <xf numFmtId="0" fontId="14" fillId="11" borderId="10" xfId="0" applyFont="1" applyFill="1" applyBorder="1" applyAlignment="1">
      <alignment horizontal="center"/>
    </xf>
    <xf numFmtId="0" fontId="14" fillId="11" borderId="5" xfId="0" applyFont="1" applyFill="1" applyBorder="1" applyAlignment="1">
      <alignment horizontal="center"/>
    </xf>
    <xf numFmtId="0" fontId="10" fillId="0" borderId="5" xfId="0" applyFont="1" applyBorder="1" applyAlignment="1">
      <alignment horizontal="center" vertical="center"/>
    </xf>
    <xf numFmtId="0" fontId="10" fillId="0" borderId="5" xfId="0" applyFont="1" applyBorder="1" applyAlignment="1">
      <alignment horizontal="center"/>
    </xf>
    <xf numFmtId="0" fontId="16" fillId="9" borderId="5" xfId="0" applyFont="1" applyFill="1" applyBorder="1"/>
    <xf numFmtId="0" fontId="20" fillId="9" borderId="5" xfId="0" applyFont="1" applyFill="1" applyBorder="1"/>
    <xf numFmtId="0" fontId="10" fillId="4"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4" fillId="9" borderId="6" xfId="0" applyFont="1" applyFill="1" applyBorder="1"/>
    <xf numFmtId="0" fontId="12" fillId="10" borderId="7" xfId="0" applyFont="1" applyFill="1" applyBorder="1" applyAlignment="1">
      <alignment vertical="center" wrapText="1"/>
    </xf>
    <xf numFmtId="1" fontId="14" fillId="0" borderId="7" xfId="0" applyNumberFormat="1" applyFont="1" applyBorder="1"/>
    <xf numFmtId="0" fontId="14" fillId="4" borderId="5" xfId="0" applyFont="1" applyFill="1" applyBorder="1" applyAlignment="1">
      <alignment horizontal="center"/>
    </xf>
    <xf numFmtId="1" fontId="14" fillId="4" borderId="5" xfId="0" applyNumberFormat="1" applyFont="1" applyFill="1" applyBorder="1"/>
    <xf numFmtId="0" fontId="14" fillId="4" borderId="6" xfId="0" applyFont="1" applyFill="1" applyBorder="1"/>
    <xf numFmtId="0" fontId="14" fillId="10" borderId="5" xfId="0" applyFont="1" applyFill="1" applyBorder="1" applyAlignment="1">
      <alignment horizontal="center"/>
    </xf>
    <xf numFmtId="0" fontId="21" fillId="10" borderId="5" xfId="0" applyFont="1" applyFill="1" applyBorder="1" applyAlignment="1">
      <alignment horizontal="center"/>
    </xf>
    <xf numFmtId="0" fontId="21" fillId="10" borderId="5" xfId="0" applyFont="1" applyFill="1" applyBorder="1"/>
    <xf numFmtId="1" fontId="21" fillId="10" borderId="5" xfId="0" applyNumberFormat="1" applyFont="1" applyFill="1" applyBorder="1"/>
    <xf numFmtId="0" fontId="22" fillId="0" borderId="0" xfId="0" applyFont="1"/>
    <xf numFmtId="0" fontId="12" fillId="3" borderId="1" xfId="0" applyFont="1" applyFill="1" applyBorder="1" applyAlignment="1">
      <alignment horizontal="center" wrapText="1"/>
    </xf>
    <xf numFmtId="0" fontId="10" fillId="10" borderId="6" xfId="0" applyFont="1" applyFill="1" applyBorder="1"/>
    <xf numFmtId="0" fontId="23" fillId="0" borderId="8" xfId="0" applyFont="1" applyBorder="1" applyAlignment="1">
      <alignment horizontal="center" vertical="center" wrapText="1"/>
    </xf>
    <xf numFmtId="0" fontId="23" fillId="0" borderId="0" xfId="0" applyFont="1" applyAlignment="1">
      <alignment horizontal="center" vertical="center" wrapText="1"/>
    </xf>
    <xf numFmtId="0" fontId="23" fillId="0" borderId="9" xfId="0" applyFont="1" applyBorder="1" applyAlignment="1">
      <alignment horizontal="center" vertical="center" wrapText="1"/>
    </xf>
    <xf numFmtId="0" fontId="24" fillId="4" borderId="5" xfId="0" applyFont="1" applyFill="1" applyBorder="1" applyAlignment="1">
      <alignment horizontal="center"/>
    </xf>
    <xf numFmtId="0" fontId="24" fillId="2" borderId="5" xfId="0" applyFont="1" applyFill="1" applyBorder="1" applyAlignment="1">
      <alignment horizontal="center"/>
    </xf>
    <xf numFmtId="0" fontId="24" fillId="0" borderId="5" xfId="0" applyFont="1" applyBorder="1" applyAlignment="1">
      <alignment horizontal="center"/>
    </xf>
    <xf numFmtId="0" fontId="24" fillId="0" borderId="7" xfId="0" applyFont="1" applyBorder="1" applyAlignment="1">
      <alignment horizontal="center"/>
    </xf>
    <xf numFmtId="0" fontId="14" fillId="10" borderId="16" xfId="0" applyFont="1" applyFill="1" applyBorder="1" applyAlignment="1">
      <alignment horizontal="center"/>
    </xf>
    <xf numFmtId="0" fontId="14" fillId="10" borderId="12" xfId="0" applyFont="1" applyFill="1" applyBorder="1" applyAlignment="1">
      <alignment horizontal="center"/>
    </xf>
    <xf numFmtId="0" fontId="14" fillId="10" borderId="13" xfId="0" applyFont="1" applyFill="1" applyBorder="1" applyAlignment="1">
      <alignment horizontal="center"/>
    </xf>
    <xf numFmtId="0" fontId="14" fillId="9" borderId="6" xfId="0" applyFont="1" applyFill="1" applyBorder="1" applyAlignment="1">
      <alignment horizontal="center"/>
    </xf>
    <xf numFmtId="0" fontId="14" fillId="9" borderId="14" xfId="0" applyFont="1" applyFill="1" applyBorder="1" applyAlignment="1">
      <alignment horizontal="center"/>
    </xf>
    <xf numFmtId="0" fontId="14" fillId="9" borderId="15" xfId="0" applyFont="1" applyFill="1" applyBorder="1" applyAlignment="1">
      <alignment horizontal="center"/>
    </xf>
    <xf numFmtId="0" fontId="10" fillId="2" borderId="12" xfId="0" applyFont="1" applyFill="1" applyBorder="1" applyAlignment="1">
      <alignment horizontal="center"/>
    </xf>
    <xf numFmtId="0" fontId="10" fillId="2" borderId="13" xfId="0" applyFont="1" applyFill="1" applyBorder="1" applyAlignment="1">
      <alignment horizontal="center"/>
    </xf>
    <xf numFmtId="0" fontId="10" fillId="4" borderId="1"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2" fillId="7" borderId="8" xfId="0" applyFont="1" applyFill="1" applyBorder="1" applyAlignment="1">
      <alignment horizontal="left" vertical="center" wrapText="1"/>
    </xf>
    <xf numFmtId="0" fontId="12" fillId="7" borderId="0" xfId="0" applyFont="1" applyFill="1" applyAlignment="1">
      <alignment horizontal="left" vertical="center" wrapText="1"/>
    </xf>
    <xf numFmtId="0" fontId="12" fillId="7" borderId="9"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10" borderId="7"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3" fillId="8" borderId="1" xfId="0" applyFont="1" applyFill="1" applyBorder="1" applyAlignment="1">
      <alignment horizontal="left"/>
    </xf>
    <xf numFmtId="0" fontId="13" fillId="8" borderId="1" xfId="0" applyFont="1" applyFill="1" applyBorder="1" applyAlignment="1">
      <alignment horizontal="center"/>
    </xf>
    <xf numFmtId="0" fontId="14" fillId="8" borderId="1" xfId="0" applyFont="1" applyFill="1" applyBorder="1" applyAlignment="1">
      <alignment horizontal="left"/>
    </xf>
    <xf numFmtId="0" fontId="13" fillId="8" borderId="1" xfId="0" applyFont="1" applyFill="1" applyBorder="1" applyAlignment="1">
      <alignment horizontal="center" wrapText="1"/>
    </xf>
    <xf numFmtId="1" fontId="13" fillId="8" borderId="1" xfId="0" applyNumberFormat="1" applyFont="1" applyFill="1" applyBorder="1" applyAlignment="1">
      <alignment horizontal="center"/>
    </xf>
    <xf numFmtId="0" fontId="13" fillId="8" borderId="1" xfId="0" applyFont="1" applyFill="1" applyBorder="1" applyAlignment="1">
      <alignment horizontal="left" wrapText="1"/>
    </xf>
    <xf numFmtId="0" fontId="9" fillId="9" borderId="5" xfId="0" applyFont="1" applyFill="1" applyBorder="1" applyAlignment="1">
      <alignment horizontal="center" vertical="center"/>
    </xf>
    <xf numFmtId="0" fontId="9" fillId="9" borderId="5" xfId="0" applyFont="1" applyFill="1" applyBorder="1" applyAlignment="1">
      <alignment horizontal="center"/>
    </xf>
    <xf numFmtId="0" fontId="9" fillId="10" borderId="5" xfId="0" applyFont="1" applyFill="1" applyBorder="1"/>
    <xf numFmtId="0" fontId="25" fillId="0" borderId="0" xfId="0" applyFont="1"/>
    <xf numFmtId="0" fontId="26" fillId="9" borderId="5" xfId="0" applyFont="1" applyFill="1" applyBorder="1"/>
    <xf numFmtId="1" fontId="26" fillId="9" borderId="5" xfId="0" applyNumberFormat="1" applyFont="1" applyFill="1" applyBorder="1"/>
    <xf numFmtId="0" fontId="10" fillId="12" borderId="1" xfId="0" applyFont="1" applyFill="1" applyBorder="1" applyAlignment="1">
      <alignment horizontal="center" vertical="center" wrapText="1"/>
    </xf>
    <xf numFmtId="0" fontId="10" fillId="12" borderId="5" xfId="0" applyFont="1" applyFill="1" applyBorder="1" applyAlignment="1">
      <alignment horizontal="center" vertical="center"/>
    </xf>
    <xf numFmtId="0" fontId="10" fillId="12" borderId="5" xfId="0" applyFont="1" applyFill="1" applyBorder="1" applyAlignment="1">
      <alignment horizontal="center"/>
    </xf>
    <xf numFmtId="0" fontId="24" fillId="12" borderId="5" xfId="0" applyFont="1" applyFill="1" applyBorder="1" applyAlignment="1">
      <alignment horizontal="center"/>
    </xf>
    <xf numFmtId="1" fontId="10" fillId="12" borderId="5" xfId="0" applyNumberFormat="1" applyFont="1" applyFill="1" applyBorder="1"/>
    <xf numFmtId="0" fontId="10" fillId="12" borderId="5" xfId="0" applyFont="1" applyFill="1" applyBorder="1"/>
    <xf numFmtId="0" fontId="14" fillId="12" borderId="5" xfId="0" applyFont="1" applyFill="1" applyBorder="1"/>
    <xf numFmtId="0" fontId="10" fillId="12" borderId="7" xfId="0" applyFont="1" applyFill="1" applyBorder="1" applyAlignment="1">
      <alignment horizontal="center" vertical="center" wrapText="1"/>
    </xf>
    <xf numFmtId="1" fontId="14" fillId="12" borderId="5" xfId="0" applyNumberFormat="1" applyFont="1" applyFill="1" applyBorder="1"/>
    <xf numFmtId="0" fontId="14" fillId="12" borderId="6" xfId="0" applyFont="1" applyFill="1" applyBorder="1"/>
    <xf numFmtId="0" fontId="10" fillId="12" borderId="10" xfId="0" applyFont="1" applyFill="1" applyBorder="1" applyAlignment="1">
      <alignment horizontal="center" vertical="center" wrapText="1"/>
    </xf>
    <xf numFmtId="0" fontId="14" fillId="12" borderId="1" xfId="0" applyFont="1" applyFill="1" applyBorder="1" applyAlignment="1">
      <alignment horizontal="center" vertical="center"/>
    </xf>
    <xf numFmtId="0" fontId="14" fillId="12" borderId="7" xfId="0" applyFont="1" applyFill="1" applyBorder="1" applyAlignment="1">
      <alignment horizontal="center"/>
    </xf>
    <xf numFmtId="0" fontId="21" fillId="13" borderId="5" xfId="0" applyFont="1" applyFill="1" applyBorder="1"/>
    <xf numFmtId="0" fontId="23" fillId="8" borderId="8" xfId="0" applyFont="1" applyFill="1" applyBorder="1" applyAlignment="1">
      <alignment horizontal="center" vertical="center" wrapText="1"/>
    </xf>
    <xf numFmtId="0" fontId="23" fillId="8" borderId="0" xfId="0" applyFont="1" applyFill="1" applyAlignment="1">
      <alignment horizontal="center" vertical="center" wrapText="1"/>
    </xf>
    <xf numFmtId="0" fontId="23" fillId="8"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363C4-DCA6-C645-A294-47CFB527A14D}">
  <sheetPr>
    <pageSetUpPr fitToPage="1"/>
  </sheetPr>
  <dimension ref="A1:P86"/>
  <sheetViews>
    <sheetView tabSelected="1" topLeftCell="A18" zoomScale="125" zoomScaleNormal="88" zoomScaleSheetLayoutView="125" workbookViewId="0">
      <selection activeCell="A22" sqref="A22:N22"/>
    </sheetView>
  </sheetViews>
  <sheetFormatPr baseColWidth="10" defaultColWidth="10.83203125" defaultRowHeight="13" x14ac:dyDescent="0.15"/>
  <cols>
    <col min="1" max="1" width="44.5" style="3" customWidth="1"/>
    <col min="2" max="2" width="12.5" style="3" customWidth="1"/>
    <col min="3" max="3" width="15.83203125" style="7" customWidth="1"/>
    <col min="4" max="4" width="21.5" style="7" customWidth="1"/>
    <col min="5" max="5" width="31.5" style="3" customWidth="1"/>
    <col min="6" max="7" width="16.6640625" style="3" hidden="1" customWidth="1"/>
    <col min="8" max="8" width="6.83203125" style="3" customWidth="1"/>
    <col min="9" max="9" width="26.6640625" style="3" customWidth="1"/>
    <col min="10" max="10" width="6.6640625" style="3" customWidth="1"/>
    <col min="11" max="14" width="10.33203125" style="3" customWidth="1"/>
    <col min="15" max="15" width="21.6640625" style="5" customWidth="1"/>
    <col min="16" max="16384" width="10.83203125" style="5"/>
  </cols>
  <sheetData>
    <row r="1" spans="1:15" s="1" customFormat="1" ht="44" x14ac:dyDescent="0.4">
      <c r="A1" s="91" t="s">
        <v>45</v>
      </c>
      <c r="B1" s="21"/>
      <c r="C1" s="22"/>
      <c r="D1" s="22"/>
      <c r="E1" s="21"/>
      <c r="F1" s="21"/>
      <c r="G1" s="21"/>
      <c r="H1" s="21"/>
      <c r="I1" s="21"/>
      <c r="J1" s="21"/>
      <c r="K1" s="21"/>
      <c r="L1" s="21"/>
      <c r="M1" s="21"/>
      <c r="N1" s="23"/>
    </row>
    <row r="2" spans="1:15" x14ac:dyDescent="0.15">
      <c r="A2" s="9"/>
      <c r="N2" s="6"/>
    </row>
    <row r="3" spans="1:15" s="27" customFormat="1" ht="14" x14ac:dyDescent="0.15">
      <c r="A3" s="24" t="s">
        <v>74</v>
      </c>
      <c r="B3" s="25"/>
      <c r="C3" s="26"/>
      <c r="D3" s="26"/>
      <c r="E3" s="25"/>
      <c r="F3" s="25"/>
      <c r="G3" s="25"/>
      <c r="H3" s="25"/>
      <c r="I3" s="25"/>
      <c r="J3" s="25"/>
      <c r="K3" s="129" t="s">
        <v>46</v>
      </c>
      <c r="L3" s="129"/>
      <c r="M3" s="129"/>
      <c r="N3" s="130"/>
    </row>
    <row r="4" spans="1:15" s="27" customFormat="1" ht="45" x14ac:dyDescent="0.15">
      <c r="A4" s="28" t="s">
        <v>0</v>
      </c>
      <c r="B4" s="28"/>
      <c r="C4" s="29" t="s">
        <v>1</v>
      </c>
      <c r="D4" s="29" t="s">
        <v>76</v>
      </c>
      <c r="E4" s="51" t="s">
        <v>2</v>
      </c>
      <c r="F4" s="28"/>
      <c r="G4" s="28"/>
      <c r="H4" s="31" t="s">
        <v>3</v>
      </c>
      <c r="I4" s="28" t="s">
        <v>4</v>
      </c>
      <c r="J4" s="114" t="s">
        <v>89</v>
      </c>
      <c r="K4" s="30" t="s">
        <v>25</v>
      </c>
      <c r="L4" s="30" t="s">
        <v>26</v>
      </c>
      <c r="M4" s="30" t="s">
        <v>27</v>
      </c>
      <c r="N4" s="31" t="s">
        <v>28</v>
      </c>
    </row>
    <row r="5" spans="1:15" s="27" customFormat="1" ht="16" customHeight="1" x14ac:dyDescent="0.15">
      <c r="A5" s="131" t="s">
        <v>29</v>
      </c>
      <c r="B5" s="32" t="s">
        <v>5</v>
      </c>
      <c r="C5" s="82">
        <v>1</v>
      </c>
      <c r="D5" s="119" t="s">
        <v>91</v>
      </c>
      <c r="E5" s="34" t="s">
        <v>47</v>
      </c>
      <c r="F5" s="66"/>
      <c r="G5" s="66" t="s">
        <v>40</v>
      </c>
      <c r="H5" s="66" t="s">
        <v>42</v>
      </c>
      <c r="I5" s="52" t="s">
        <v>49</v>
      </c>
      <c r="J5" s="52">
        <v>1</v>
      </c>
      <c r="K5" s="34">
        <v>150</v>
      </c>
      <c r="L5" s="34">
        <v>150</v>
      </c>
      <c r="M5" s="34">
        <v>150</v>
      </c>
      <c r="N5" s="34">
        <v>450</v>
      </c>
      <c r="O5" s="27" t="s">
        <v>75</v>
      </c>
    </row>
    <row r="6" spans="1:15" s="27" customFormat="1" ht="16" customHeight="1" x14ac:dyDescent="0.15">
      <c r="A6" s="132"/>
      <c r="B6" s="32" t="s">
        <v>6</v>
      </c>
      <c r="C6" s="82">
        <v>2</v>
      </c>
      <c r="D6" s="119" t="s">
        <v>91</v>
      </c>
      <c r="E6" s="33" t="s">
        <v>47</v>
      </c>
      <c r="F6" s="83"/>
      <c r="G6" s="83" t="s">
        <v>40</v>
      </c>
      <c r="H6" s="83" t="s">
        <v>39</v>
      </c>
      <c r="I6" s="83" t="s">
        <v>48</v>
      </c>
      <c r="J6" s="83">
        <v>2</v>
      </c>
      <c r="K6" s="33">
        <v>150</v>
      </c>
      <c r="L6" s="33">
        <v>150</v>
      </c>
      <c r="M6" s="33">
        <v>130</v>
      </c>
      <c r="N6" s="33">
        <v>430</v>
      </c>
      <c r="O6" s="27" t="s">
        <v>75</v>
      </c>
    </row>
    <row r="7" spans="1:15" s="81" customFormat="1" ht="16" customHeight="1" x14ac:dyDescent="0.15">
      <c r="A7" s="138" t="s">
        <v>72</v>
      </c>
      <c r="B7" s="139"/>
      <c r="C7" s="139"/>
      <c r="D7" s="139"/>
      <c r="E7" s="139"/>
      <c r="F7" s="139"/>
      <c r="G7" s="139"/>
      <c r="H7" s="139"/>
      <c r="I7" s="139"/>
      <c r="J7" s="139"/>
      <c r="K7" s="139"/>
      <c r="L7" s="140"/>
      <c r="M7" s="89"/>
      <c r="N7" s="89"/>
    </row>
    <row r="8" spans="1:15" s="27" customFormat="1" ht="16" customHeight="1" x14ac:dyDescent="0.15">
      <c r="A8" s="104"/>
      <c r="B8" s="123" t="s">
        <v>90</v>
      </c>
      <c r="C8" s="124"/>
      <c r="D8" s="124"/>
      <c r="E8" s="124"/>
      <c r="F8" s="124"/>
      <c r="G8" s="124"/>
      <c r="H8" s="124"/>
      <c r="I8" s="124"/>
      <c r="J8" s="124"/>
      <c r="K8" s="124"/>
      <c r="L8" s="124"/>
      <c r="M8" s="124"/>
      <c r="N8" s="125"/>
    </row>
    <row r="9" spans="1:15" s="27" customFormat="1" ht="16" customHeight="1" x14ac:dyDescent="0.15">
      <c r="A9" s="137" t="s">
        <v>30</v>
      </c>
      <c r="B9" s="126" t="s">
        <v>70</v>
      </c>
      <c r="C9" s="127"/>
      <c r="D9" s="127"/>
      <c r="E9" s="127"/>
      <c r="F9" s="127"/>
      <c r="G9" s="127"/>
      <c r="H9" s="127"/>
      <c r="I9" s="127"/>
      <c r="J9" s="127"/>
      <c r="K9" s="127"/>
      <c r="L9" s="127"/>
      <c r="M9" s="127"/>
      <c r="N9" s="128"/>
    </row>
    <row r="10" spans="1:15" s="27" customFormat="1" ht="16" customHeight="1" x14ac:dyDescent="0.15">
      <c r="A10" s="137"/>
      <c r="B10" s="126" t="s">
        <v>73</v>
      </c>
      <c r="C10" s="127"/>
      <c r="D10" s="127"/>
      <c r="E10" s="127"/>
      <c r="F10" s="127"/>
      <c r="G10" s="127"/>
      <c r="H10" s="127"/>
      <c r="I10" s="127"/>
      <c r="J10" s="127"/>
      <c r="K10" s="127"/>
      <c r="L10" s="127"/>
      <c r="M10" s="127"/>
      <c r="N10" s="128"/>
    </row>
    <row r="11" spans="1:15" s="27" customFormat="1" ht="19" customHeight="1" x14ac:dyDescent="0.15">
      <c r="A11" s="39"/>
      <c r="B11" s="40"/>
      <c r="C11" s="26"/>
      <c r="D11" s="26"/>
      <c r="E11" s="42"/>
      <c r="F11" s="41"/>
      <c r="G11" s="41"/>
      <c r="H11" s="41"/>
      <c r="I11" s="41"/>
      <c r="J11" s="41"/>
      <c r="K11" s="42"/>
      <c r="L11" s="42"/>
      <c r="M11" s="42"/>
      <c r="N11" s="43"/>
    </row>
    <row r="12" spans="1:15" s="27" customFormat="1" ht="14" x14ac:dyDescent="0.15">
      <c r="A12" s="44"/>
      <c r="B12" s="25"/>
      <c r="C12" s="45"/>
      <c r="D12" s="45"/>
      <c r="E12" s="25"/>
      <c r="F12" s="25"/>
      <c r="G12" s="25"/>
      <c r="H12" s="25"/>
      <c r="I12" s="46"/>
      <c r="J12" s="46"/>
      <c r="K12" s="129" t="s">
        <v>46</v>
      </c>
      <c r="L12" s="129"/>
      <c r="M12" s="129"/>
      <c r="N12" s="130"/>
    </row>
    <row r="13" spans="1:15" s="27" customFormat="1" ht="30" x14ac:dyDescent="0.15">
      <c r="A13" s="28" t="s">
        <v>16</v>
      </c>
      <c r="B13" s="28"/>
      <c r="C13" s="29" t="s">
        <v>1</v>
      </c>
      <c r="D13" s="29" t="s">
        <v>76</v>
      </c>
      <c r="E13" s="51" t="s">
        <v>2</v>
      </c>
      <c r="F13" s="28" t="s">
        <v>3</v>
      </c>
      <c r="G13" s="28"/>
      <c r="H13" s="28"/>
      <c r="I13" s="28" t="s">
        <v>4</v>
      </c>
      <c r="J13" s="114" t="s">
        <v>89</v>
      </c>
      <c r="K13" s="30" t="s">
        <v>25</v>
      </c>
      <c r="L13" s="30" t="s">
        <v>26</v>
      </c>
      <c r="M13" s="30" t="s">
        <v>27</v>
      </c>
      <c r="N13" s="31" t="s">
        <v>28</v>
      </c>
    </row>
    <row r="14" spans="1:15" s="27" customFormat="1" ht="16" customHeight="1" x14ac:dyDescent="0.15">
      <c r="A14" s="131" t="s">
        <v>29</v>
      </c>
      <c r="B14" s="32" t="s">
        <v>5</v>
      </c>
      <c r="C14" s="82">
        <v>1</v>
      </c>
      <c r="D14" s="119" t="s">
        <v>91</v>
      </c>
      <c r="E14" s="34" t="s">
        <v>86</v>
      </c>
      <c r="F14" s="66">
        <v>2008</v>
      </c>
      <c r="G14" s="66" t="s">
        <v>40</v>
      </c>
      <c r="H14" s="66" t="s">
        <v>39</v>
      </c>
      <c r="I14" s="52" t="s">
        <v>71</v>
      </c>
      <c r="J14" s="52">
        <v>7</v>
      </c>
      <c r="K14" s="34">
        <v>383</v>
      </c>
      <c r="L14" s="34">
        <v>367</v>
      </c>
      <c r="M14" s="34">
        <v>244</v>
      </c>
      <c r="N14" s="34">
        <v>994</v>
      </c>
    </row>
    <row r="15" spans="1:15" s="27" customFormat="1" ht="16" customHeight="1" x14ac:dyDescent="0.15">
      <c r="A15" s="132"/>
      <c r="B15" s="32" t="s">
        <v>6</v>
      </c>
      <c r="C15" s="82">
        <v>2</v>
      </c>
      <c r="D15" s="119" t="s">
        <v>91</v>
      </c>
      <c r="E15" s="107" t="s">
        <v>61</v>
      </c>
      <c r="F15" s="52">
        <v>2006</v>
      </c>
      <c r="G15" s="108" t="s">
        <v>40</v>
      </c>
      <c r="H15" s="108" t="s">
        <v>41</v>
      </c>
      <c r="I15" s="108" t="s">
        <v>62</v>
      </c>
      <c r="J15" s="108">
        <v>12</v>
      </c>
      <c r="K15" s="107">
        <v>289.55223880597089</v>
      </c>
      <c r="L15" s="107">
        <v>257.65625</v>
      </c>
      <c r="M15" s="107">
        <v>113.92857142857079</v>
      </c>
      <c r="N15" s="107">
        <v>661.13706023454165</v>
      </c>
    </row>
    <row r="16" spans="1:15" s="27" customFormat="1" ht="16" customHeight="1" x14ac:dyDescent="0.15">
      <c r="A16" s="133"/>
      <c r="B16" s="35" t="s">
        <v>7</v>
      </c>
      <c r="C16" s="84">
        <v>3</v>
      </c>
      <c r="D16" s="119" t="s">
        <v>91</v>
      </c>
      <c r="E16" s="107" t="s">
        <v>51</v>
      </c>
      <c r="F16" s="52"/>
      <c r="G16" s="52" t="s">
        <v>40</v>
      </c>
      <c r="H16" s="52" t="s">
        <v>42</v>
      </c>
      <c r="I16" s="52" t="s">
        <v>64</v>
      </c>
      <c r="J16" s="52">
        <v>19</v>
      </c>
      <c r="K16" s="107">
        <v>150</v>
      </c>
      <c r="L16" s="107">
        <v>150</v>
      </c>
      <c r="M16" s="107">
        <v>145.19999999999999</v>
      </c>
      <c r="N16" s="107">
        <v>445.2</v>
      </c>
    </row>
    <row r="17" spans="1:15" s="27" customFormat="1" ht="16" customHeight="1" x14ac:dyDescent="0.15">
      <c r="A17" s="141" t="s">
        <v>30</v>
      </c>
      <c r="B17" s="36" t="s">
        <v>8</v>
      </c>
      <c r="C17" s="38">
        <v>4</v>
      </c>
      <c r="D17" s="120" t="s">
        <v>91</v>
      </c>
      <c r="E17" s="37" t="s">
        <v>86</v>
      </c>
      <c r="F17" s="85">
        <v>2008</v>
      </c>
      <c r="G17" s="86" t="s">
        <v>40</v>
      </c>
      <c r="H17" s="86" t="s">
        <v>39</v>
      </c>
      <c r="I17" s="86" t="s">
        <v>60</v>
      </c>
      <c r="J17" s="86">
        <v>11</v>
      </c>
      <c r="K17" s="37">
        <v>265</v>
      </c>
      <c r="L17" s="37">
        <v>261.49253731343367</v>
      </c>
      <c r="M17" s="37">
        <v>256.60714285714215</v>
      </c>
      <c r="N17" s="37">
        <v>783.09968017057577</v>
      </c>
    </row>
    <row r="18" spans="1:15" s="27" customFormat="1" ht="16" customHeight="1" x14ac:dyDescent="0.15">
      <c r="A18" s="142"/>
      <c r="B18" s="97" t="s">
        <v>9</v>
      </c>
      <c r="C18" s="98">
        <v>5</v>
      </c>
      <c r="D18" s="121" t="s">
        <v>91</v>
      </c>
      <c r="E18" s="37" t="s">
        <v>51</v>
      </c>
      <c r="F18" s="85">
        <v>2006</v>
      </c>
      <c r="G18" s="86" t="s">
        <v>40</v>
      </c>
      <c r="H18" s="86" t="s">
        <v>41</v>
      </c>
      <c r="I18" s="86" t="s">
        <v>80</v>
      </c>
      <c r="J18" s="86">
        <v>16</v>
      </c>
      <c r="K18" s="37">
        <v>191.34328358209035</v>
      </c>
      <c r="L18" s="37">
        <v>147.2093023255814</v>
      </c>
      <c r="M18" s="37">
        <v>142.25806451612902</v>
      </c>
      <c r="N18" s="37">
        <v>480.81065042380078</v>
      </c>
    </row>
    <row r="19" spans="1:15" s="27" customFormat="1" ht="16" customHeight="1" x14ac:dyDescent="0.15">
      <c r="A19" s="143"/>
      <c r="B19" s="97" t="s">
        <v>10</v>
      </c>
      <c r="C19" s="75">
        <v>6</v>
      </c>
      <c r="D19" s="122" t="s">
        <v>91</v>
      </c>
      <c r="E19" s="105" t="s">
        <v>51</v>
      </c>
      <c r="F19" s="77"/>
      <c r="G19" s="77" t="s">
        <v>40</v>
      </c>
      <c r="H19" s="77" t="s">
        <v>42</v>
      </c>
      <c r="I19" s="77" t="s">
        <v>65</v>
      </c>
      <c r="J19" s="77">
        <v>21</v>
      </c>
      <c r="K19" s="105">
        <v>147.69230769230768</v>
      </c>
      <c r="L19" s="105">
        <v>144.41860465116281</v>
      </c>
      <c r="M19" s="105">
        <v>136.04651162790702</v>
      </c>
      <c r="N19" s="105">
        <v>428.15742397137751</v>
      </c>
    </row>
    <row r="20" spans="1:15" s="27" customFormat="1" ht="16" customHeight="1" x14ac:dyDescent="0.15">
      <c r="A20" s="101" t="s">
        <v>77</v>
      </c>
      <c r="B20" s="32" t="s">
        <v>11</v>
      </c>
      <c r="C20" s="106">
        <v>7</v>
      </c>
      <c r="D20" s="119" t="s">
        <v>91</v>
      </c>
      <c r="E20" s="107" t="s">
        <v>51</v>
      </c>
      <c r="F20" s="52">
        <v>2008</v>
      </c>
      <c r="G20" s="52" t="s">
        <v>40</v>
      </c>
      <c r="H20" s="52" t="s">
        <v>39</v>
      </c>
      <c r="I20" s="52" t="s">
        <v>63</v>
      </c>
      <c r="J20" s="52">
        <v>13</v>
      </c>
      <c r="K20" s="107">
        <v>250.3125</v>
      </c>
      <c r="L20" s="107">
        <v>215</v>
      </c>
      <c r="M20" s="107">
        <v>177.31343283582169</v>
      </c>
      <c r="N20" s="107">
        <v>642.62593283582169</v>
      </c>
    </row>
    <row r="21" spans="1:15" s="27" customFormat="1" ht="16" customHeight="1" x14ac:dyDescent="0.15">
      <c r="A21" s="87" t="s">
        <v>111</v>
      </c>
      <c r="B21" s="88"/>
      <c r="C21" s="87" t="s">
        <v>35</v>
      </c>
      <c r="D21" s="87"/>
      <c r="E21" s="89"/>
      <c r="F21" s="90"/>
      <c r="G21" s="90"/>
      <c r="H21" s="90"/>
      <c r="I21" s="90"/>
      <c r="J21" s="90"/>
      <c r="K21" s="89"/>
      <c r="L21" s="89"/>
      <c r="M21" s="89"/>
      <c r="N21" s="89"/>
    </row>
    <row r="22" spans="1:15" s="27" customFormat="1" ht="53" customHeight="1" x14ac:dyDescent="0.15">
      <c r="A22" s="172" t="s">
        <v>113</v>
      </c>
      <c r="B22" s="173"/>
      <c r="C22" s="173"/>
      <c r="D22" s="173"/>
      <c r="E22" s="173"/>
      <c r="F22" s="173"/>
      <c r="G22" s="173"/>
      <c r="H22" s="173"/>
      <c r="I22" s="173"/>
      <c r="J22" s="173"/>
      <c r="K22" s="173"/>
      <c r="L22" s="173"/>
      <c r="M22" s="173"/>
      <c r="N22" s="174"/>
    </row>
    <row r="23" spans="1:15" s="27" customFormat="1" ht="30" customHeight="1" x14ac:dyDescent="0.15">
      <c r="A23" s="116"/>
      <c r="B23" s="117"/>
      <c r="C23" s="117" t="s">
        <v>98</v>
      </c>
      <c r="D23" s="117" t="s">
        <v>99</v>
      </c>
      <c r="E23" s="117"/>
      <c r="F23" s="117"/>
      <c r="G23" s="117"/>
      <c r="H23" s="117"/>
      <c r="I23" s="117"/>
      <c r="J23" s="117"/>
      <c r="K23" s="117"/>
      <c r="L23" s="117"/>
      <c r="M23" s="117"/>
      <c r="N23" s="118"/>
    </row>
    <row r="24" spans="1:15" s="27" customFormat="1" ht="16" customHeight="1" x14ac:dyDescent="0.15">
      <c r="A24" s="144" t="s">
        <v>31</v>
      </c>
      <c r="B24" s="80" t="s">
        <v>12</v>
      </c>
      <c r="C24" s="109" t="s">
        <v>92</v>
      </c>
      <c r="D24" s="109" t="s">
        <v>100</v>
      </c>
      <c r="E24" s="70" t="s">
        <v>51</v>
      </c>
      <c r="F24" s="70">
        <v>2007</v>
      </c>
      <c r="G24" s="70" t="s">
        <v>40</v>
      </c>
      <c r="H24" s="70" t="s">
        <v>41</v>
      </c>
      <c r="I24" s="71" t="s">
        <v>68</v>
      </c>
      <c r="J24" s="71">
        <v>17</v>
      </c>
      <c r="K24" s="72">
        <v>172.67857142857076</v>
      </c>
      <c r="L24" s="72">
        <v>150</v>
      </c>
      <c r="M24" s="72">
        <v>150</v>
      </c>
      <c r="N24" s="72">
        <v>472.67857142857076</v>
      </c>
    </row>
    <row r="25" spans="1:15" s="27" customFormat="1" ht="16" customHeight="1" x14ac:dyDescent="0.15">
      <c r="A25" s="144"/>
      <c r="B25" s="110" t="s">
        <v>13</v>
      </c>
      <c r="C25" s="69"/>
      <c r="D25" s="69" t="s">
        <v>101</v>
      </c>
      <c r="E25" s="111" t="s">
        <v>51</v>
      </c>
      <c r="F25" s="111"/>
      <c r="G25" s="111" t="s">
        <v>40</v>
      </c>
      <c r="H25" s="171" t="s">
        <v>44</v>
      </c>
      <c r="I25" s="111" t="s">
        <v>66</v>
      </c>
      <c r="J25" s="111">
        <v>25</v>
      </c>
      <c r="K25" s="112">
        <v>142.79999999999998</v>
      </c>
      <c r="L25" s="112">
        <v>134.51612903225805</v>
      </c>
      <c r="M25" s="112">
        <v>132.58064516129031</v>
      </c>
      <c r="N25" s="112">
        <v>409.89677419354831</v>
      </c>
      <c r="O25" s="113" t="s">
        <v>83</v>
      </c>
    </row>
    <row r="26" spans="1:15" s="27" customFormat="1" ht="16" customHeight="1" x14ac:dyDescent="0.15">
      <c r="A26" s="145"/>
      <c r="B26" s="79" t="s">
        <v>13</v>
      </c>
      <c r="C26" s="69" t="s">
        <v>93</v>
      </c>
      <c r="D26" s="69" t="s">
        <v>104</v>
      </c>
      <c r="E26" s="72" t="s">
        <v>82</v>
      </c>
      <c r="F26" s="70"/>
      <c r="G26" s="70" t="s">
        <v>40</v>
      </c>
      <c r="H26" s="70" t="s">
        <v>42</v>
      </c>
      <c r="I26" s="70" t="s">
        <v>84</v>
      </c>
      <c r="J26" s="70">
        <v>28</v>
      </c>
      <c r="K26" s="72">
        <v>135.59999999999997</v>
      </c>
      <c r="L26" s="72">
        <v>129.23076923076911</v>
      </c>
      <c r="M26" s="72">
        <v>122.90322580645159</v>
      </c>
      <c r="N26" s="72">
        <v>387.73399503722067</v>
      </c>
      <c r="O26" s="113"/>
    </row>
    <row r="27" spans="1:15" s="81" customFormat="1" ht="16" customHeight="1" x14ac:dyDescent="0.15">
      <c r="A27" s="134" t="s">
        <v>33</v>
      </c>
      <c r="B27" s="92" t="s">
        <v>14</v>
      </c>
      <c r="C27" s="95" t="s">
        <v>94</v>
      </c>
      <c r="D27" s="95" t="s">
        <v>102</v>
      </c>
      <c r="E27" s="94" t="s">
        <v>61</v>
      </c>
      <c r="F27" s="94">
        <v>2009</v>
      </c>
      <c r="G27" s="94" t="s">
        <v>40</v>
      </c>
      <c r="H27" s="94" t="s">
        <v>39</v>
      </c>
      <c r="I27" s="94" t="s">
        <v>67</v>
      </c>
      <c r="J27" s="94">
        <v>14</v>
      </c>
      <c r="K27" s="93">
        <v>216.22641509433925</v>
      </c>
      <c r="L27" s="93">
        <v>197.85714285714218</v>
      </c>
      <c r="M27" s="93">
        <v>170.29850746268735</v>
      </c>
      <c r="N27" s="93">
        <v>584.38206541416878</v>
      </c>
    </row>
    <row r="28" spans="1:15" s="27" customFormat="1" ht="16" customHeight="1" x14ac:dyDescent="0.15">
      <c r="A28" s="135"/>
      <c r="B28" s="92" t="s">
        <v>15</v>
      </c>
      <c r="C28" s="96" t="s">
        <v>95</v>
      </c>
      <c r="D28" s="96" t="s">
        <v>103</v>
      </c>
      <c r="E28" s="93" t="s">
        <v>51</v>
      </c>
      <c r="F28" s="94"/>
      <c r="G28" s="94" t="s">
        <v>40</v>
      </c>
      <c r="H28" s="94" t="s">
        <v>41</v>
      </c>
      <c r="I28" s="94" t="s">
        <v>81</v>
      </c>
      <c r="J28" s="94">
        <v>20</v>
      </c>
      <c r="K28" s="93">
        <v>150</v>
      </c>
      <c r="L28" s="93">
        <v>148.06451612903226</v>
      </c>
      <c r="M28" s="93">
        <v>144.19354838709677</v>
      </c>
      <c r="N28" s="93">
        <v>442.25806451612902</v>
      </c>
    </row>
    <row r="29" spans="1:15" s="27" customFormat="1" ht="16" customHeight="1" x14ac:dyDescent="0.15">
      <c r="A29" s="136"/>
      <c r="B29" s="92" t="s">
        <v>34</v>
      </c>
      <c r="C29" s="96" t="s">
        <v>96</v>
      </c>
      <c r="D29" s="96" t="s">
        <v>105</v>
      </c>
      <c r="E29" s="93" t="s">
        <v>50</v>
      </c>
      <c r="F29" s="94"/>
      <c r="G29" s="94" t="s">
        <v>40</v>
      </c>
      <c r="H29" s="94" t="s">
        <v>42</v>
      </c>
      <c r="I29" s="94" t="s">
        <v>85</v>
      </c>
      <c r="J29" s="94">
        <v>29</v>
      </c>
      <c r="K29" s="93">
        <v>133.84615384615375</v>
      </c>
      <c r="L29" s="93">
        <v>128.70967741935482</v>
      </c>
      <c r="M29" s="93">
        <v>124.88372093023261</v>
      </c>
      <c r="N29" s="93">
        <v>387.43955219574116</v>
      </c>
      <c r="O29" s="113"/>
    </row>
    <row r="30" spans="1:15" s="27" customFormat="1" ht="16" customHeight="1" x14ac:dyDescent="0.15">
      <c r="A30" s="102" t="s">
        <v>107</v>
      </c>
      <c r="B30" s="79" t="s">
        <v>43</v>
      </c>
      <c r="C30" s="69" t="s">
        <v>97</v>
      </c>
      <c r="D30" s="69" t="s">
        <v>106</v>
      </c>
      <c r="E30" s="72" t="s">
        <v>86</v>
      </c>
      <c r="F30" s="70">
        <v>2008</v>
      </c>
      <c r="G30" s="115" t="s">
        <v>40</v>
      </c>
      <c r="H30" s="115" t="s">
        <v>39</v>
      </c>
      <c r="I30" s="115" t="s">
        <v>79</v>
      </c>
      <c r="J30" s="115">
        <v>15</v>
      </c>
      <c r="K30" s="72">
        <v>247.46268656716501</v>
      </c>
      <c r="L30" s="72">
        <v>228.28125</v>
      </c>
      <c r="M30" s="72">
        <v>80.357142857142236</v>
      </c>
      <c r="N30" s="72">
        <v>556.10107942430727</v>
      </c>
    </row>
    <row r="31" spans="1:15" s="27" customFormat="1" ht="16" customHeight="1" x14ac:dyDescent="0.15">
      <c r="A31" s="68"/>
      <c r="B31" s="74"/>
      <c r="C31" s="75"/>
      <c r="D31" s="75"/>
      <c r="E31" s="76"/>
      <c r="F31" s="76"/>
      <c r="G31" s="76"/>
      <c r="H31" s="76"/>
      <c r="I31" s="77"/>
      <c r="J31" s="77"/>
      <c r="K31" s="78"/>
      <c r="L31" s="78"/>
      <c r="M31" s="78"/>
      <c r="N31" s="78"/>
    </row>
    <row r="32" spans="1:15" s="27" customFormat="1" ht="30" x14ac:dyDescent="0.15">
      <c r="A32" s="146" t="s">
        <v>108</v>
      </c>
      <c r="B32" s="146"/>
      <c r="C32" s="147" t="s">
        <v>1</v>
      </c>
      <c r="D32" s="147" t="s">
        <v>76</v>
      </c>
      <c r="E32" s="148" t="s">
        <v>2</v>
      </c>
      <c r="F32" s="146" t="s">
        <v>3</v>
      </c>
      <c r="G32" s="146"/>
      <c r="H32" s="146"/>
      <c r="I32" s="146" t="s">
        <v>4</v>
      </c>
      <c r="J32" s="149" t="s">
        <v>89</v>
      </c>
      <c r="K32" s="150" t="s">
        <v>25</v>
      </c>
      <c r="L32" s="150" t="s">
        <v>26</v>
      </c>
      <c r="M32" s="150" t="s">
        <v>27</v>
      </c>
      <c r="N32" s="151" t="s">
        <v>28</v>
      </c>
    </row>
    <row r="33" spans="1:14" s="27" customFormat="1" ht="16" customHeight="1" x14ac:dyDescent="0.15">
      <c r="A33" s="158"/>
      <c r="B33" s="159"/>
      <c r="C33" s="160">
        <v>1</v>
      </c>
      <c r="D33" s="161" t="s">
        <v>112</v>
      </c>
      <c r="E33" s="162" t="s">
        <v>86</v>
      </c>
      <c r="F33" s="163">
        <v>2007</v>
      </c>
      <c r="G33" s="163" t="s">
        <v>40</v>
      </c>
      <c r="H33" s="163" t="s">
        <v>41</v>
      </c>
      <c r="I33" s="164" t="s">
        <v>59</v>
      </c>
      <c r="J33" s="164">
        <v>10</v>
      </c>
      <c r="K33" s="162">
        <v>447</v>
      </c>
      <c r="L33" s="162">
        <v>427</v>
      </c>
      <c r="M33" s="162">
        <v>0</v>
      </c>
      <c r="N33" s="162">
        <v>874</v>
      </c>
    </row>
    <row r="34" spans="1:14" s="27" customFormat="1" ht="16" customHeight="1" x14ac:dyDescent="0.15">
      <c r="A34" s="165"/>
      <c r="B34" s="159"/>
      <c r="C34" s="160">
        <v>2</v>
      </c>
      <c r="D34" s="161" t="s">
        <v>112</v>
      </c>
      <c r="E34" s="166" t="s">
        <v>86</v>
      </c>
      <c r="F34" s="164">
        <v>2008</v>
      </c>
      <c r="G34" s="167" t="s">
        <v>40</v>
      </c>
      <c r="H34" s="167" t="s">
        <v>39</v>
      </c>
      <c r="I34" s="167" t="s">
        <v>79</v>
      </c>
      <c r="J34" s="167">
        <v>15</v>
      </c>
      <c r="K34" s="166">
        <v>247.46268656716501</v>
      </c>
      <c r="L34" s="166">
        <v>228.28125</v>
      </c>
      <c r="M34" s="166">
        <v>80.357142857142236</v>
      </c>
      <c r="N34" s="166">
        <v>556.10107942430727</v>
      </c>
    </row>
    <row r="35" spans="1:14" s="27" customFormat="1" ht="16" customHeight="1" x14ac:dyDescent="0.15">
      <c r="A35" s="168"/>
      <c r="B35" s="169"/>
      <c r="C35" s="170">
        <v>3</v>
      </c>
      <c r="D35" s="161" t="s">
        <v>112</v>
      </c>
      <c r="E35" s="166" t="s">
        <v>51</v>
      </c>
      <c r="F35" s="164">
        <v>2007</v>
      </c>
      <c r="G35" s="164" t="s">
        <v>40</v>
      </c>
      <c r="H35" s="164" t="s">
        <v>41</v>
      </c>
      <c r="I35" s="164" t="s">
        <v>68</v>
      </c>
      <c r="J35" s="164">
        <v>17</v>
      </c>
      <c r="K35" s="166">
        <v>172.67857142857076</v>
      </c>
      <c r="L35" s="166">
        <v>150</v>
      </c>
      <c r="M35" s="166">
        <v>150</v>
      </c>
      <c r="N35" s="166">
        <v>472.67857142857076</v>
      </c>
    </row>
    <row r="36" spans="1:14" s="47" customFormat="1" ht="27" customHeight="1" thickBot="1" x14ac:dyDescent="0.2">
      <c r="A36" s="65" t="s">
        <v>32</v>
      </c>
      <c r="B36" s="53"/>
      <c r="C36" s="54"/>
      <c r="D36" s="54"/>
      <c r="E36" s="48"/>
      <c r="F36" s="48"/>
      <c r="G36" s="48"/>
      <c r="H36" s="48"/>
      <c r="I36" s="48"/>
      <c r="J36" s="48"/>
      <c r="K36" s="48"/>
      <c r="L36" s="48"/>
      <c r="M36" s="48"/>
      <c r="N36" s="49"/>
    </row>
    <row r="37" spans="1:14" s="47" customFormat="1" ht="16" customHeight="1" x14ac:dyDescent="0.15">
      <c r="A37" s="50"/>
      <c r="B37" s="55"/>
      <c r="C37" s="55"/>
      <c r="D37" s="55" t="s">
        <v>78</v>
      </c>
      <c r="E37" s="58" t="s">
        <v>86</v>
      </c>
      <c r="F37" s="57"/>
      <c r="G37" s="57"/>
      <c r="H37" s="56" t="s">
        <v>41</v>
      </c>
      <c r="I37" s="56" t="s">
        <v>52</v>
      </c>
      <c r="J37" s="56">
        <v>1</v>
      </c>
      <c r="K37" s="58"/>
      <c r="L37" s="58"/>
      <c r="M37" s="58"/>
      <c r="N37" s="58"/>
    </row>
    <row r="38" spans="1:14" s="47" customFormat="1" ht="16" customHeight="1" x14ac:dyDescent="0.15">
      <c r="A38" s="50"/>
      <c r="B38" s="59"/>
      <c r="C38" s="55"/>
      <c r="D38" s="55" t="s">
        <v>78</v>
      </c>
      <c r="E38" s="58" t="s">
        <v>86</v>
      </c>
      <c r="F38" s="60"/>
      <c r="G38" s="60"/>
      <c r="H38" s="64" t="s">
        <v>39</v>
      </c>
      <c r="I38" s="99" t="s">
        <v>53</v>
      </c>
      <c r="J38" s="99">
        <v>6</v>
      </c>
      <c r="K38" s="61"/>
      <c r="L38" s="61"/>
      <c r="M38" s="61"/>
      <c r="N38" s="61"/>
    </row>
    <row r="39" spans="1:14" s="27" customFormat="1" ht="16" customHeight="1" x14ac:dyDescent="0.2">
      <c r="A39" s="50"/>
      <c r="B39" s="62"/>
      <c r="C39" s="63"/>
      <c r="D39" s="63" t="s">
        <v>78</v>
      </c>
      <c r="E39" s="58" t="s">
        <v>86</v>
      </c>
      <c r="F39" s="57"/>
      <c r="G39" s="57"/>
      <c r="H39" s="56" t="s">
        <v>41</v>
      </c>
      <c r="I39" s="100" t="s">
        <v>54</v>
      </c>
      <c r="J39" s="100">
        <v>8</v>
      </c>
      <c r="K39" s="58"/>
      <c r="L39" s="58"/>
      <c r="M39" s="58"/>
      <c r="N39" s="58"/>
    </row>
    <row r="40" spans="1:14" s="47" customFormat="1" ht="16" customHeight="1" x14ac:dyDescent="0.15">
      <c r="A40" s="50"/>
      <c r="B40" s="62"/>
      <c r="C40" s="63"/>
      <c r="D40" s="63" t="s">
        <v>78</v>
      </c>
      <c r="E40" s="58" t="s">
        <v>86</v>
      </c>
      <c r="F40" s="56">
        <v>2008</v>
      </c>
      <c r="G40" s="103" t="s">
        <v>40</v>
      </c>
      <c r="H40" s="103" t="s">
        <v>39</v>
      </c>
      <c r="I40" s="103" t="s">
        <v>56</v>
      </c>
      <c r="J40" s="103">
        <v>3</v>
      </c>
      <c r="K40" s="58">
        <v>522</v>
      </c>
      <c r="L40" s="58">
        <v>492.9850746268657</v>
      </c>
      <c r="M40" s="58">
        <v>426.5625</v>
      </c>
      <c r="N40" s="58">
        <v>1441.5475746268658</v>
      </c>
    </row>
    <row r="41" spans="1:14" s="47" customFormat="1" ht="16" customHeight="1" x14ac:dyDescent="0.15">
      <c r="A41" s="50"/>
      <c r="B41" s="62"/>
      <c r="C41" s="63"/>
      <c r="D41" s="63" t="s">
        <v>78</v>
      </c>
      <c r="E41" s="64" t="s">
        <v>86</v>
      </c>
      <c r="F41" s="64">
        <v>2007</v>
      </c>
      <c r="G41" s="64" t="s">
        <v>40</v>
      </c>
      <c r="H41" s="64" t="s">
        <v>41</v>
      </c>
      <c r="I41" s="64" t="s">
        <v>57</v>
      </c>
      <c r="J41" s="64">
        <v>4</v>
      </c>
      <c r="K41" s="61">
        <v>527.33333333333348</v>
      </c>
      <c r="L41" s="61">
        <v>451</v>
      </c>
      <c r="M41" s="61">
        <v>444</v>
      </c>
      <c r="N41" s="61">
        <v>1422.3333333333335</v>
      </c>
    </row>
    <row r="42" spans="1:14" s="47" customFormat="1" ht="16" customHeight="1" x14ac:dyDescent="0.15">
      <c r="A42" s="50"/>
      <c r="B42" s="62"/>
      <c r="C42" s="63"/>
      <c r="D42" s="63" t="s">
        <v>78</v>
      </c>
      <c r="E42" s="56" t="s">
        <v>86</v>
      </c>
      <c r="F42" s="56">
        <v>2008</v>
      </c>
      <c r="G42" s="56" t="s">
        <v>40</v>
      </c>
      <c r="H42" s="56" t="s">
        <v>39</v>
      </c>
      <c r="I42" s="56" t="s">
        <v>55</v>
      </c>
      <c r="J42" s="56">
        <v>2</v>
      </c>
      <c r="K42" s="58">
        <v>492</v>
      </c>
      <c r="L42" s="58">
        <v>485.97014925373139</v>
      </c>
      <c r="M42" s="58">
        <v>474.00000000000011</v>
      </c>
      <c r="N42" s="58">
        <v>1451.9701492537315</v>
      </c>
    </row>
    <row r="43" spans="1:14" s="47" customFormat="1" ht="16" customHeight="1" x14ac:dyDescent="0.15">
      <c r="A43" s="50"/>
      <c r="B43" s="62"/>
      <c r="C43" s="63"/>
      <c r="D43" s="63" t="s">
        <v>78</v>
      </c>
      <c r="E43" s="56" t="s">
        <v>86</v>
      </c>
      <c r="F43" s="56">
        <v>2007</v>
      </c>
      <c r="G43" s="56" t="s">
        <v>40</v>
      </c>
      <c r="H43" s="56" t="s">
        <v>41</v>
      </c>
      <c r="I43" s="56" t="s">
        <v>58</v>
      </c>
      <c r="J43" s="56">
        <v>5</v>
      </c>
      <c r="K43" s="58">
        <v>534</v>
      </c>
      <c r="L43" s="58">
        <v>434</v>
      </c>
      <c r="M43" s="58">
        <v>422.83582089552266</v>
      </c>
      <c r="N43" s="58">
        <v>1390.8358208955226</v>
      </c>
    </row>
    <row r="44" spans="1:14" s="155" customFormat="1" ht="16" customHeight="1" x14ac:dyDescent="0.15">
      <c r="A44" s="50"/>
      <c r="B44" s="152"/>
      <c r="C44" s="153"/>
      <c r="D44" s="153" t="s">
        <v>109</v>
      </c>
      <c r="E44" s="154" t="s">
        <v>86</v>
      </c>
      <c r="F44" s="154">
        <v>2007</v>
      </c>
      <c r="G44" s="154" t="s">
        <v>40</v>
      </c>
      <c r="H44" s="154" t="s">
        <v>41</v>
      </c>
      <c r="I44" s="154" t="s">
        <v>59</v>
      </c>
      <c r="J44" s="154">
        <v>10</v>
      </c>
      <c r="K44" s="154">
        <v>447</v>
      </c>
      <c r="L44" s="154">
        <v>427</v>
      </c>
      <c r="M44" s="154">
        <v>0</v>
      </c>
      <c r="N44" s="154">
        <v>874</v>
      </c>
    </row>
    <row r="45" spans="1:14" s="155" customFormat="1" ht="16" customHeight="1" x14ac:dyDescent="0.15">
      <c r="A45" s="50"/>
      <c r="B45" s="152"/>
      <c r="C45" s="153"/>
      <c r="D45" s="153" t="s">
        <v>110</v>
      </c>
      <c r="E45" s="156" t="s">
        <v>82</v>
      </c>
      <c r="F45" s="156"/>
      <c r="G45" s="156" t="s">
        <v>40</v>
      </c>
      <c r="H45" s="156" t="s">
        <v>42</v>
      </c>
      <c r="I45" s="156" t="s">
        <v>84</v>
      </c>
      <c r="J45" s="156">
        <v>28</v>
      </c>
      <c r="K45" s="157">
        <v>135.59999999999997</v>
      </c>
      <c r="L45" s="157">
        <v>129.23076923076911</v>
      </c>
      <c r="M45" s="157">
        <v>122.90322580645159</v>
      </c>
      <c r="N45" s="157">
        <v>387.73399503722067</v>
      </c>
    </row>
    <row r="46" spans="1:14" s="155" customFormat="1" ht="16" customHeight="1" x14ac:dyDescent="0.15">
      <c r="A46" s="50"/>
      <c r="B46" s="152"/>
      <c r="C46" s="153"/>
      <c r="D46" s="153" t="s">
        <v>110</v>
      </c>
      <c r="E46" s="154" t="s">
        <v>61</v>
      </c>
      <c r="F46" s="154">
        <v>2009</v>
      </c>
      <c r="G46" s="154" t="s">
        <v>40</v>
      </c>
      <c r="H46" s="154" t="s">
        <v>39</v>
      </c>
      <c r="I46" s="154" t="s">
        <v>67</v>
      </c>
      <c r="J46" s="154">
        <v>14</v>
      </c>
      <c r="K46" s="157">
        <v>216.22641509433925</v>
      </c>
      <c r="L46" s="157">
        <v>197.85714285714218</v>
      </c>
      <c r="M46" s="157">
        <v>170.29850746268735</v>
      </c>
      <c r="N46" s="157">
        <v>584.38206541416878</v>
      </c>
    </row>
    <row r="47" spans="1:14" s="8" customFormat="1" x14ac:dyDescent="0.15">
      <c r="K47" s="8" t="s">
        <v>69</v>
      </c>
    </row>
    <row r="48" spans="1:14" x14ac:dyDescent="0.15">
      <c r="A48" s="2" t="s">
        <v>17</v>
      </c>
      <c r="C48" s="4"/>
      <c r="D48" s="4"/>
    </row>
    <row r="50" spans="1:16" ht="25" x14ac:dyDescent="0.25">
      <c r="A50" s="12" t="s">
        <v>18</v>
      </c>
    </row>
    <row r="51" spans="1:16" x14ac:dyDescent="0.15">
      <c r="A51" s="11" t="s">
        <v>19</v>
      </c>
      <c r="B51" s="10">
        <v>8</v>
      </c>
    </row>
    <row r="52" spans="1:16" s="13" customFormat="1" x14ac:dyDescent="0.15">
      <c r="A52" s="11" t="s">
        <v>20</v>
      </c>
      <c r="B52" s="10">
        <v>1</v>
      </c>
      <c r="C52" s="7"/>
      <c r="D52" s="7"/>
      <c r="E52" s="3"/>
      <c r="F52" s="3"/>
      <c r="G52" s="3"/>
      <c r="H52" s="3"/>
      <c r="I52" s="3"/>
      <c r="J52" s="3"/>
      <c r="K52" s="3"/>
      <c r="L52" s="3"/>
      <c r="M52" s="3"/>
      <c r="N52" s="3"/>
      <c r="O52" s="5"/>
      <c r="P52" s="5"/>
    </row>
    <row r="53" spans="1:16" ht="15" x14ac:dyDescent="0.15">
      <c r="A53" s="11" t="s">
        <v>21</v>
      </c>
      <c r="B53" s="14">
        <f>B51+B52</f>
        <v>9</v>
      </c>
      <c r="C53" s="15"/>
      <c r="D53" s="15"/>
      <c r="E53" s="16"/>
      <c r="F53" s="16"/>
      <c r="G53" s="16"/>
      <c r="H53" s="16"/>
      <c r="I53" s="16"/>
      <c r="J53" s="16"/>
      <c r="K53" s="16"/>
      <c r="L53" s="16"/>
      <c r="M53" s="16"/>
      <c r="N53" s="16"/>
      <c r="O53" s="17"/>
      <c r="P53" s="17"/>
    </row>
    <row r="54" spans="1:16" ht="15" x14ac:dyDescent="0.15">
      <c r="A54" s="11" t="s">
        <v>22</v>
      </c>
      <c r="B54" s="73" t="s">
        <v>36</v>
      </c>
      <c r="C54" s="15"/>
      <c r="D54" s="15"/>
      <c r="E54" s="16"/>
      <c r="F54" s="16"/>
      <c r="G54" s="16"/>
      <c r="H54" s="16"/>
      <c r="I54" s="16"/>
      <c r="J54" s="16"/>
      <c r="K54" s="16"/>
      <c r="L54" s="16"/>
      <c r="M54" s="16"/>
      <c r="N54" s="16"/>
      <c r="O54" s="17"/>
      <c r="P54" s="17"/>
    </row>
    <row r="55" spans="1:16" ht="15" x14ac:dyDescent="0.15">
      <c r="A55" s="11" t="s">
        <v>23</v>
      </c>
      <c r="B55" s="18">
        <v>0.5</v>
      </c>
      <c r="C55" s="15"/>
      <c r="D55" s="15"/>
      <c r="E55" s="16"/>
      <c r="F55" s="16"/>
      <c r="G55" s="16"/>
      <c r="H55" s="16"/>
      <c r="I55" s="16"/>
      <c r="J55" s="16"/>
      <c r="K55" s="16"/>
      <c r="L55" s="16"/>
      <c r="M55" s="16"/>
      <c r="N55" s="16"/>
      <c r="O55" s="17"/>
      <c r="P55" s="17"/>
    </row>
    <row r="56" spans="1:16" s="13" customFormat="1" ht="15" x14ac:dyDescent="0.15">
      <c r="A56" s="11" t="s">
        <v>24</v>
      </c>
      <c r="B56" s="18">
        <f>1-B55</f>
        <v>0.5</v>
      </c>
      <c r="C56" s="15"/>
      <c r="D56" s="15"/>
      <c r="E56" s="16"/>
      <c r="F56" s="16"/>
      <c r="G56" s="16"/>
      <c r="H56" s="16"/>
      <c r="I56" s="16"/>
      <c r="J56" s="16"/>
      <c r="K56" s="16"/>
      <c r="L56" s="16"/>
      <c r="M56" s="16"/>
      <c r="N56" s="16"/>
      <c r="O56" s="17"/>
      <c r="P56" s="17"/>
    </row>
    <row r="57" spans="1:16" s="13" customFormat="1" ht="15" x14ac:dyDescent="0.15">
      <c r="A57" s="11" t="s">
        <v>37</v>
      </c>
      <c r="B57" s="19">
        <f>B53*B55-1</f>
        <v>3.5</v>
      </c>
      <c r="C57" s="67" t="s">
        <v>88</v>
      </c>
      <c r="D57" s="67"/>
      <c r="E57" s="16"/>
      <c r="F57" s="16"/>
      <c r="G57" s="16"/>
      <c r="H57" s="16"/>
      <c r="I57" s="16"/>
      <c r="J57" s="16"/>
      <c r="K57" s="16"/>
      <c r="L57" s="16"/>
      <c r="M57" s="16"/>
      <c r="N57" s="16"/>
      <c r="O57" s="17"/>
      <c r="P57" s="17"/>
    </row>
    <row r="58" spans="1:16" ht="15" x14ac:dyDescent="0.15">
      <c r="A58" s="11" t="s">
        <v>38</v>
      </c>
      <c r="B58" s="19">
        <f>B53*B56</f>
        <v>4.5</v>
      </c>
      <c r="C58" s="67" t="s">
        <v>87</v>
      </c>
      <c r="D58" s="15"/>
      <c r="E58" s="16"/>
      <c r="F58" s="16"/>
      <c r="G58" s="16"/>
      <c r="H58" s="16"/>
      <c r="I58" s="16"/>
      <c r="J58" s="16"/>
      <c r="K58" s="16"/>
      <c r="L58" s="16"/>
      <c r="M58" s="16"/>
      <c r="N58" s="16"/>
      <c r="O58" s="17"/>
      <c r="P58" s="17"/>
    </row>
    <row r="59" spans="1:16" ht="13" customHeight="1" x14ac:dyDescent="0.15">
      <c r="B59" s="20"/>
    </row>
    <row r="60" spans="1:16" s="13" customFormat="1" x14ac:dyDescent="0.15">
      <c r="A60" s="3"/>
      <c r="B60" s="3"/>
      <c r="C60" s="7"/>
      <c r="D60" s="7"/>
      <c r="E60" s="3"/>
      <c r="F60" s="3"/>
      <c r="G60" s="3"/>
      <c r="H60" s="3"/>
      <c r="I60" s="3"/>
      <c r="J60" s="3"/>
      <c r="K60" s="3"/>
      <c r="L60" s="3"/>
      <c r="M60" s="3"/>
      <c r="N60" s="3"/>
      <c r="O60" s="5"/>
      <c r="P60" s="5"/>
    </row>
    <row r="79" spans="1:16" s="17" customFormat="1" ht="15" x14ac:dyDescent="0.15">
      <c r="A79" s="3"/>
      <c r="B79" s="3"/>
      <c r="C79" s="7"/>
      <c r="D79" s="7"/>
      <c r="E79" s="3"/>
      <c r="F79" s="3"/>
      <c r="G79" s="3"/>
      <c r="H79" s="3"/>
      <c r="I79" s="3"/>
      <c r="J79" s="3"/>
      <c r="K79" s="3"/>
      <c r="L79" s="3"/>
      <c r="M79" s="3"/>
      <c r="N79" s="3"/>
      <c r="O79" s="5"/>
      <c r="P79" s="5"/>
    </row>
    <row r="80" spans="1:16" s="17" customFormat="1" ht="15" x14ac:dyDescent="0.15">
      <c r="A80" s="3"/>
      <c r="B80" s="3"/>
      <c r="C80" s="7"/>
      <c r="D80" s="7"/>
      <c r="E80" s="3"/>
      <c r="F80" s="3"/>
      <c r="G80" s="3"/>
      <c r="H80" s="3"/>
      <c r="I80" s="3"/>
      <c r="J80" s="3"/>
      <c r="K80" s="3"/>
      <c r="L80" s="3"/>
      <c r="M80" s="3"/>
      <c r="N80" s="3"/>
      <c r="O80" s="5"/>
      <c r="P80" s="5"/>
    </row>
    <row r="81" spans="1:16" s="17" customFormat="1" ht="15" x14ac:dyDescent="0.15">
      <c r="A81" s="3"/>
      <c r="B81" s="3"/>
      <c r="C81" s="7"/>
      <c r="D81" s="7"/>
      <c r="E81" s="3"/>
      <c r="F81" s="3"/>
      <c r="G81" s="3"/>
      <c r="H81" s="3"/>
      <c r="I81" s="3"/>
      <c r="J81" s="3"/>
      <c r="K81" s="3"/>
      <c r="L81" s="3"/>
      <c r="M81" s="3"/>
      <c r="N81" s="3"/>
      <c r="O81" s="5"/>
      <c r="P81" s="5"/>
    </row>
    <row r="82" spans="1:16" s="17" customFormat="1" ht="15" x14ac:dyDescent="0.15">
      <c r="A82" s="3"/>
      <c r="B82" s="3"/>
      <c r="C82" s="7"/>
      <c r="D82" s="7"/>
      <c r="E82" s="3"/>
      <c r="F82" s="3"/>
      <c r="G82" s="3"/>
      <c r="H82" s="3"/>
      <c r="I82" s="3"/>
      <c r="J82" s="3"/>
      <c r="K82" s="3"/>
      <c r="L82" s="3"/>
      <c r="M82" s="3"/>
      <c r="N82" s="3"/>
      <c r="O82" s="5"/>
      <c r="P82" s="5"/>
    </row>
    <row r="83" spans="1:16" s="17" customFormat="1" ht="15" x14ac:dyDescent="0.15">
      <c r="A83" s="3"/>
      <c r="B83" s="3"/>
      <c r="C83" s="7"/>
      <c r="D83" s="7"/>
      <c r="E83" s="3"/>
      <c r="F83" s="3"/>
      <c r="G83" s="3"/>
      <c r="H83" s="3"/>
      <c r="I83" s="3"/>
      <c r="J83" s="3"/>
      <c r="K83" s="3"/>
      <c r="L83" s="3"/>
      <c r="M83" s="3"/>
      <c r="N83" s="3"/>
      <c r="O83" s="5"/>
      <c r="P83" s="5"/>
    </row>
    <row r="84" spans="1:16" s="17" customFormat="1" ht="15" x14ac:dyDescent="0.15">
      <c r="A84" s="3"/>
      <c r="B84" s="3"/>
      <c r="C84" s="7"/>
      <c r="D84" s="7"/>
      <c r="E84" s="3"/>
      <c r="F84" s="3"/>
      <c r="G84" s="3"/>
      <c r="H84" s="3"/>
      <c r="I84" s="3"/>
      <c r="J84" s="3"/>
      <c r="K84" s="3"/>
      <c r="L84" s="3"/>
      <c r="M84" s="3"/>
      <c r="N84" s="3"/>
      <c r="O84" s="5"/>
      <c r="P84" s="5"/>
    </row>
    <row r="85" spans="1:16" s="17" customFormat="1" ht="15" x14ac:dyDescent="0.15">
      <c r="A85" s="3"/>
      <c r="B85" s="3"/>
      <c r="C85" s="7"/>
      <c r="D85" s="7"/>
      <c r="E85" s="3"/>
      <c r="F85" s="3"/>
      <c r="G85" s="3"/>
      <c r="H85" s="3"/>
      <c r="I85" s="3"/>
      <c r="J85" s="3"/>
      <c r="K85" s="3"/>
      <c r="L85" s="3"/>
      <c r="M85" s="3"/>
      <c r="N85" s="3"/>
      <c r="O85" s="5"/>
      <c r="P85" s="5"/>
    </row>
    <row r="86" spans="1:16" s="17" customFormat="1" ht="15" x14ac:dyDescent="0.15">
      <c r="A86" s="3"/>
      <c r="B86" s="3"/>
      <c r="C86" s="7"/>
      <c r="D86" s="7"/>
      <c r="E86" s="3"/>
      <c r="F86" s="3"/>
      <c r="G86" s="3"/>
      <c r="H86" s="3"/>
      <c r="I86" s="3"/>
      <c r="J86" s="3"/>
      <c r="K86" s="3"/>
      <c r="L86" s="3"/>
      <c r="M86" s="3"/>
      <c r="N86" s="3"/>
      <c r="O86" s="5"/>
      <c r="P86" s="5"/>
    </row>
  </sheetData>
  <sortState xmlns:xlrd2="http://schemas.microsoft.com/office/spreadsheetml/2017/richdata2" ref="E5:N6">
    <sortCondition descending="1" ref="N5:N6"/>
  </sortState>
  <mergeCells count="14">
    <mergeCell ref="A33:A35"/>
    <mergeCell ref="A27:A29"/>
    <mergeCell ref="A9:A10"/>
    <mergeCell ref="A7:L7"/>
    <mergeCell ref="A17:A19"/>
    <mergeCell ref="A24:A26"/>
    <mergeCell ref="B8:N8"/>
    <mergeCell ref="B9:N9"/>
    <mergeCell ref="B10:N10"/>
    <mergeCell ref="A22:N22"/>
    <mergeCell ref="K3:N3"/>
    <mergeCell ref="K12:N12"/>
    <mergeCell ref="A5:A6"/>
    <mergeCell ref="A14:A16"/>
  </mergeCells>
  <pageMargins left="0.75" right="0.75" top="1" bottom="1" header="0.5" footer="0.5"/>
  <pageSetup scale="48" orientation="landscape" horizontalDpi="4294967292" verticalDpi="4294967292"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SS_BA_HP Spots</vt:lpstr>
      <vt:lpstr>'SS_BA_HP Spots'!Print_Area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 Budd</dc:creator>
  <cp:lastModifiedBy>Heather Ross McManus</cp:lastModifiedBy>
  <dcterms:created xsi:type="dcterms:W3CDTF">2023-03-03T14:00:10Z</dcterms:created>
  <dcterms:modified xsi:type="dcterms:W3CDTF">2024-03-04T17:01:00Z</dcterms:modified>
</cp:coreProperties>
</file>